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2"/>
  </bookViews>
  <sheets>
    <sheet name="Instructions" sheetId="1" r:id="rId1"/>
    <sheet name="Cover Page" sheetId="2" r:id="rId2"/>
    <sheet name="Budget " sheetId="3" r:id="rId3"/>
  </sheets>
  <definedNames>
    <definedName name="_xlnm.Print_Area" localSheetId="2">'Budget '!$A$1:$E$162</definedName>
  </definedNames>
  <calcPr fullCalcOnLoad="1"/>
</workbook>
</file>

<file path=xl/sharedStrings.xml><?xml version="1.0" encoding="utf-8"?>
<sst xmlns="http://schemas.openxmlformats.org/spreadsheetml/2006/main" count="233" uniqueCount="192">
  <si>
    <t>-</t>
  </si>
  <si>
    <t>Region:</t>
  </si>
  <si>
    <t>Contact Person:</t>
  </si>
  <si>
    <t>Mailing Addresss:</t>
  </si>
  <si>
    <t>Telephone:</t>
  </si>
  <si>
    <t>Email address:</t>
  </si>
  <si>
    <t>Budget Summary</t>
  </si>
  <si>
    <t>Total sub-awards to hospital, clinics and other partners:</t>
  </si>
  <si>
    <t>Total administrative costs:</t>
  </si>
  <si>
    <t>Total contracts:</t>
  </si>
  <si>
    <r>
      <t>Total indirect expense (</t>
    </r>
    <r>
      <rPr>
        <b/>
        <sz val="11"/>
        <color indexed="62"/>
        <rFont val="Arial"/>
        <family val="2"/>
      </rPr>
      <t>if applicable</t>
    </r>
    <r>
      <rPr>
        <b/>
        <sz val="11"/>
        <rFont val="Arial"/>
        <family val="2"/>
      </rPr>
      <t>):</t>
    </r>
  </si>
  <si>
    <t xml:space="preserve">ASPR Hospital Preparedness Program </t>
  </si>
  <si>
    <t xml:space="preserve">                                                                   </t>
  </si>
  <si>
    <t xml:space="preserve">Annual Salary </t>
  </si>
  <si>
    <t xml:space="preserve">Lodging </t>
  </si>
  <si>
    <t xml:space="preserve">Ground Transportation </t>
  </si>
  <si>
    <t>% FTE</t>
  </si>
  <si>
    <t>Position Title</t>
  </si>
  <si>
    <t>Name</t>
  </si>
  <si>
    <t>Total Requested</t>
  </si>
  <si>
    <t>TOTAL PERSONNEL</t>
  </si>
  <si>
    <t>TOTAL CONTRACT PERSONNEL</t>
  </si>
  <si>
    <t>C. TRAVEL</t>
  </si>
  <si>
    <t>RHPC IN-STATE TRAVEL</t>
  </si>
  <si>
    <t xml:space="preserve">Total Miles </t>
  </si>
  <si>
    <t>Total Nights</t>
  </si>
  <si>
    <r>
      <t xml:space="preserve">Meals </t>
    </r>
    <r>
      <rPr>
        <sz val="11"/>
        <rFont val="Calibri"/>
        <family val="2"/>
      </rPr>
      <t>(Max $36/day - $9/$11/$16)</t>
    </r>
  </si>
  <si>
    <t>Total RHPC In-State Travel</t>
  </si>
  <si>
    <t>RHPC OUT-OF-STATE TRAVEL</t>
  </si>
  <si>
    <t>Airfare</t>
  </si>
  <si>
    <t>Meals [Max $36/day - $9/$11/$16] [High Cost City Max $44/day - $11/$13/$20]</t>
  </si>
  <si>
    <t xml:space="preserve">Conference Registration </t>
  </si>
  <si>
    <r>
      <rPr>
        <b/>
        <sz val="11"/>
        <rFont val="Calibri"/>
        <family val="2"/>
      </rPr>
      <t xml:space="preserve">Other </t>
    </r>
    <r>
      <rPr>
        <sz val="11"/>
        <rFont val="Calibri"/>
        <family val="2"/>
      </rPr>
      <t xml:space="preserve">          </t>
    </r>
    <r>
      <rPr>
        <sz val="10"/>
        <rFont val="Calibri"/>
        <family val="2"/>
      </rPr>
      <t xml:space="preserve">  [enter description]</t>
    </r>
  </si>
  <si>
    <r>
      <rPr>
        <b/>
        <sz val="11"/>
        <rFont val="Calibri"/>
        <family val="2"/>
      </rPr>
      <t xml:space="preserve">Other </t>
    </r>
    <r>
      <rPr>
        <sz val="11"/>
        <rFont val="Calibri"/>
        <family val="2"/>
      </rPr>
      <t xml:space="preserve">           </t>
    </r>
    <r>
      <rPr>
        <sz val="10"/>
        <rFont val="Calibri"/>
        <family val="2"/>
      </rPr>
      <t xml:space="preserve"> [enter description]</t>
    </r>
  </si>
  <si>
    <t>Total RHPC Out-of-State Travel</t>
  </si>
  <si>
    <t>OTHER IN-STATE TRAVEL</t>
  </si>
  <si>
    <t>OTHER OUT-OF-STATE TRAVEL</t>
  </si>
  <si>
    <t>Total Other In-State Travel</t>
  </si>
  <si>
    <t>TOTAL TRAVEL</t>
  </si>
  <si>
    <t>D. EQUIPMENT</t>
  </si>
  <si>
    <t>Tangible non-expendable personal property charged directly to an award having a useful life of more than one year AND an acquisition cost of $5,000 or more per unit</t>
  </si>
  <si>
    <t>Description:</t>
  </si>
  <si>
    <t>TOTAL EQUIPMENT</t>
  </si>
  <si>
    <t>E. SUPPLIES</t>
  </si>
  <si>
    <t xml:space="preserve"> Individually list each item requested.  If appropriate, General Office Supplies may be shown by an estimated amount per month times the number of months in the budget category.</t>
  </si>
  <si>
    <t>TOTAL SUPPLIES</t>
  </si>
  <si>
    <t>F. CAPABILITIES</t>
  </si>
  <si>
    <t>Total Capability 1</t>
  </si>
  <si>
    <t>Total Capability 2</t>
  </si>
  <si>
    <t>Total Capability 3</t>
  </si>
  <si>
    <t>TOTAL ALL CAPABILITIES</t>
  </si>
  <si>
    <t>G. OTHER</t>
  </si>
  <si>
    <t>Items not included in the previous budget categories or listed within a Capability. Individually list each item requested.  [Examples: Rent, Telephone, Postage, Printing, Meetings, Internet Provider Service]</t>
  </si>
  <si>
    <t>TOTAL OTHER</t>
  </si>
  <si>
    <r>
      <t xml:space="preserve">H. TOTAL DIRECT COSTS  </t>
    </r>
    <r>
      <rPr>
        <sz val="10"/>
        <color indexed="9"/>
        <rFont val="Calibri"/>
        <family val="2"/>
      </rPr>
      <t xml:space="preserve"> (Total A through G above)</t>
    </r>
  </si>
  <si>
    <r>
      <t>J. TOTAL COST</t>
    </r>
    <r>
      <rPr>
        <sz val="10"/>
        <color indexed="9"/>
        <rFont val="Calibri"/>
        <family val="2"/>
      </rPr>
      <t xml:space="preserve"> (Must equal award amount)</t>
    </r>
  </si>
  <si>
    <t>Total FTE</t>
  </si>
  <si>
    <r>
      <t xml:space="preserve">I. TOTAL INDIRECT COSTS </t>
    </r>
    <r>
      <rPr>
        <sz val="10"/>
        <color indexed="9"/>
        <rFont val="Calibri"/>
        <family val="2"/>
      </rPr>
      <t>(Enter whole dollar amount, not %)</t>
    </r>
  </si>
  <si>
    <t xml:space="preserve">In the Budget Summary box fill in the amounts that your region has allocated to contracts, and/or sub-awards to hospitals, clinics, and other partners.  </t>
  </si>
  <si>
    <t xml:space="preserve">Enter the region and the hospital or fiscal agent where it is requested on Line 2 of the Budget tab. </t>
  </si>
  <si>
    <t>INSTRUCTIONS</t>
  </si>
  <si>
    <t>Hospital /Fiscal Agent:</t>
  </si>
  <si>
    <t>Cover Page:</t>
  </si>
  <si>
    <t xml:space="preserve">Fill in the requested information on the Cover Page.  </t>
  </si>
  <si>
    <t>Budget Tab:</t>
  </si>
  <si>
    <r>
      <t>A. PERSONNEL</t>
    </r>
    <r>
      <rPr>
        <sz val="11"/>
        <rFont val="Calibri"/>
        <family val="2"/>
      </rPr>
      <t xml:space="preserve"> – List all grant funded personnel who are employees of the fiscal agent.  Enter a total dollar amount of Fringe Benefits requested for all personnel listed.</t>
    </r>
  </si>
  <si>
    <r>
      <t>B. CONTRACT PERSONNEL</t>
    </r>
    <r>
      <rPr>
        <sz val="11"/>
        <rFont val="Calibri"/>
        <family val="2"/>
      </rPr>
      <t xml:space="preserve"> – List all grant funded personnel that are contractors</t>
    </r>
  </si>
  <si>
    <t>*Sections A &amp; B are for Personnel that work on Grant Administration/Coordination and include RHPCs, fiscal personnel, administrative personnel – this section is not for contractors hired for project work tied to a specific Capability. That information should be included under the Capabilities – Section F.</t>
  </si>
  <si>
    <r>
      <t>C. TRAVEL</t>
    </r>
    <r>
      <rPr>
        <sz val="11"/>
        <rFont val="Calibri"/>
        <family val="2"/>
      </rPr>
      <t xml:space="preserve"> – In-State Travel: Enter number of miles requested and number of overnight stays requested. These fields will calculate and populate a total dollar amount. For </t>
    </r>
    <r>
      <rPr>
        <b/>
        <sz val="11"/>
        <rFont val="Calibri"/>
        <family val="2"/>
      </rPr>
      <t>Meals</t>
    </r>
    <r>
      <rPr>
        <sz val="11"/>
        <rFont val="Calibri"/>
        <family val="2"/>
      </rPr>
      <t xml:space="preserve"> and </t>
    </r>
    <r>
      <rPr>
        <b/>
        <sz val="11"/>
        <rFont val="Calibri"/>
        <family val="2"/>
      </rPr>
      <t xml:space="preserve">Other </t>
    </r>
    <r>
      <rPr>
        <sz val="11"/>
        <rFont val="Calibri"/>
        <family val="2"/>
      </rPr>
      <t>enter a dollar amount. For Out-of-State Travel enter costs for each field as applicable.</t>
    </r>
  </si>
  <si>
    <r>
      <t>D. EQUIPMENT</t>
    </r>
    <r>
      <rPr>
        <sz val="11"/>
        <rFont val="Calibri"/>
        <family val="2"/>
      </rPr>
      <t xml:space="preserve"> – Equipment is defined as having a useful life of at least one year AND a </t>
    </r>
    <r>
      <rPr>
        <u val="single"/>
        <sz val="11"/>
        <rFont val="Calibri"/>
        <family val="2"/>
      </rPr>
      <t>per-unit</t>
    </r>
    <r>
      <rPr>
        <sz val="11"/>
        <rFont val="Calibri"/>
        <family val="2"/>
      </rPr>
      <t xml:space="preserve"> cost of $5,000 or more.</t>
    </r>
  </si>
  <si>
    <r>
      <t>G. OTHER</t>
    </r>
    <r>
      <rPr>
        <sz val="11"/>
        <rFont val="Calibri"/>
        <family val="2"/>
      </rPr>
      <t xml:space="preserve"> – Costs not covered in other areas. Communications, Rent, Meetings, etc. Brief description and line item amount.</t>
    </r>
  </si>
  <si>
    <r>
      <t>H. INDIRECT COSTS</t>
    </r>
    <r>
      <rPr>
        <sz val="11"/>
        <rFont val="Calibri"/>
        <family val="2"/>
      </rPr>
      <t xml:space="preserve"> – Total amount of Indirect Costs requested.</t>
    </r>
  </si>
  <si>
    <t>*Be sure to separate RHPC Travel and Other Travel and to provide detailed justifications for both in the Budget Narrative document.</t>
  </si>
  <si>
    <t>Regional Hospital Resource Center Budget Template</t>
  </si>
  <si>
    <r>
      <t xml:space="preserve">FRINGE BENEFITS </t>
    </r>
    <r>
      <rPr>
        <b/>
        <sz val="11"/>
        <color indexed="8"/>
        <rFont val="Calibri"/>
        <family val="2"/>
      </rPr>
      <t>[</t>
    </r>
    <r>
      <rPr>
        <sz val="11"/>
        <color indexed="8"/>
        <rFont val="Calibri"/>
        <family val="2"/>
      </rPr>
      <t>Includes Insurance, Workers Comp, Retirement, etc.] Enter whole $ amount, not %</t>
    </r>
  </si>
  <si>
    <r>
      <t>E. SUPPLIES</t>
    </r>
    <r>
      <rPr>
        <sz val="11"/>
        <rFont val="Calibri"/>
        <family val="2"/>
      </rPr>
      <t xml:space="preserve"> – Office supplies, etc. Brief description and line item amount. (Computers should be listed as supplies, not Equipment).</t>
    </r>
  </si>
  <si>
    <t>CAPABILITY 1: FOUNDATION FOR HEALTH CARE AND MEDICAL READINESS</t>
  </si>
  <si>
    <t>CAPABILITY 2: HEALTH CARE AND MEDICAL RESPONSE COORDINATION</t>
  </si>
  <si>
    <t>CAPABILITY 3: CONTINUITY OF HEALTH CARE SERVICE DELIVERY</t>
  </si>
  <si>
    <t>CAPABILITY 4: MEDICAL SURGE</t>
  </si>
  <si>
    <r>
      <rPr>
        <b/>
        <sz val="10"/>
        <rFont val="Calibri"/>
        <family val="2"/>
      </rPr>
      <t>Objective 1:</t>
    </r>
    <r>
      <rPr>
        <sz val="10"/>
        <rFont val="Calibri"/>
        <family val="2"/>
      </rPr>
      <t xml:space="preserve"> Establish and Operationalize a Health Care Coalition</t>
    </r>
  </si>
  <si>
    <r>
      <rPr>
        <b/>
        <sz val="10"/>
        <color indexed="8"/>
        <rFont val="Calibri"/>
        <family val="2"/>
      </rPr>
      <t xml:space="preserve">Objective 2: </t>
    </r>
    <r>
      <rPr>
        <sz val="10"/>
        <color indexed="8"/>
        <rFont val="Calibri"/>
        <family val="2"/>
      </rPr>
      <t>Identify Risk and Needs</t>
    </r>
  </si>
  <si>
    <r>
      <rPr>
        <b/>
        <sz val="10"/>
        <rFont val="Calibri"/>
        <family val="2"/>
      </rPr>
      <t>Objective 3:</t>
    </r>
    <r>
      <rPr>
        <sz val="10"/>
        <rFont val="Calibri"/>
        <family val="2"/>
      </rPr>
      <t xml:space="preserve"> Develop a Health Care Coalition Preparedness Plan</t>
    </r>
  </si>
  <si>
    <r>
      <rPr>
        <b/>
        <sz val="10"/>
        <rFont val="Calibri"/>
        <family val="2"/>
      </rPr>
      <t>Objective 4:</t>
    </r>
    <r>
      <rPr>
        <sz val="10"/>
        <rFont val="Calibri"/>
        <family val="2"/>
      </rPr>
      <t xml:space="preserve"> Train and Prepare the Health Care and Medical Workforce</t>
    </r>
  </si>
  <si>
    <r>
      <rPr>
        <b/>
        <sz val="10"/>
        <rFont val="Calibri"/>
        <family val="2"/>
      </rPr>
      <t>Objective 5:</t>
    </r>
    <r>
      <rPr>
        <sz val="10"/>
        <rFont val="Calibri"/>
        <family val="2"/>
      </rPr>
      <t xml:space="preserve"> Ensure Preparedness is Sustainable</t>
    </r>
  </si>
  <si>
    <r>
      <rPr>
        <b/>
        <sz val="10"/>
        <rFont val="Calibri"/>
        <family val="2"/>
      </rPr>
      <t>Objective 1:</t>
    </r>
    <r>
      <rPr>
        <sz val="10"/>
        <rFont val="Calibri"/>
        <family val="2"/>
      </rPr>
      <t xml:space="preserve"> Develop and Coordinate Health Care Organization and Health Care Coalition Response Plans</t>
    </r>
  </si>
  <si>
    <r>
      <rPr>
        <b/>
        <sz val="10"/>
        <rFont val="Calibri"/>
        <family val="2"/>
      </rPr>
      <t>Objective 2:</t>
    </r>
    <r>
      <rPr>
        <sz val="10"/>
        <rFont val="Calibri"/>
        <family val="2"/>
      </rPr>
      <t xml:space="preserve"> Utilize Information Sharing Procedures and Platforms</t>
    </r>
  </si>
  <si>
    <r>
      <rPr>
        <b/>
        <sz val="10"/>
        <rFont val="Calibri"/>
        <family val="2"/>
      </rPr>
      <t>Objective 3:</t>
    </r>
    <r>
      <rPr>
        <sz val="10"/>
        <rFont val="Calibri"/>
        <family val="2"/>
      </rPr>
      <t xml:space="preserve"> Coordinate Response Strategy, Resources, and Communications</t>
    </r>
  </si>
  <si>
    <r>
      <rPr>
        <b/>
        <sz val="10"/>
        <rFont val="Calibri"/>
        <family val="2"/>
      </rPr>
      <t>Objective 1:</t>
    </r>
    <r>
      <rPr>
        <sz val="10"/>
        <rFont val="Calibri"/>
        <family val="2"/>
      </rPr>
      <t xml:space="preserve"> Identify Essential Functions for Health Care Delivery</t>
    </r>
  </si>
  <si>
    <r>
      <rPr>
        <b/>
        <sz val="10"/>
        <rFont val="Calibri"/>
        <family val="2"/>
      </rPr>
      <t>Objective 2:</t>
    </r>
    <r>
      <rPr>
        <sz val="10"/>
        <rFont val="Calibri"/>
        <family val="2"/>
      </rPr>
      <t xml:space="preserve"> Plan for Continuity of Operations</t>
    </r>
  </si>
  <si>
    <r>
      <rPr>
        <b/>
        <sz val="10"/>
        <rFont val="Calibri"/>
        <family val="2"/>
      </rPr>
      <t>Objective 3:</t>
    </r>
    <r>
      <rPr>
        <sz val="10"/>
        <rFont val="Calibri"/>
        <family val="2"/>
      </rPr>
      <t xml:space="preserve"> Maintain Access to Non-Personnel Resources during an Emergency</t>
    </r>
  </si>
  <si>
    <r>
      <rPr>
        <b/>
        <sz val="10"/>
        <rFont val="Calibri"/>
        <family val="2"/>
      </rPr>
      <t xml:space="preserve">Objective 4: </t>
    </r>
    <r>
      <rPr>
        <sz val="10"/>
        <rFont val="Calibri"/>
        <family val="2"/>
      </rPr>
      <t>Develop Strategies to Protect Health Care Information Systems and Networks</t>
    </r>
  </si>
  <si>
    <r>
      <rPr>
        <b/>
        <sz val="10"/>
        <rFont val="Calibri"/>
        <family val="2"/>
      </rPr>
      <t>Objective 5:</t>
    </r>
    <r>
      <rPr>
        <sz val="10"/>
        <rFont val="Calibri"/>
        <family val="2"/>
      </rPr>
      <t xml:space="preserve"> Protect Responders' Safety and Health</t>
    </r>
  </si>
  <si>
    <r>
      <rPr>
        <b/>
        <sz val="10"/>
        <rFont val="Calibri"/>
        <family val="2"/>
      </rPr>
      <t>Objective 6:</t>
    </r>
    <r>
      <rPr>
        <sz val="10"/>
        <rFont val="Calibri"/>
        <family val="2"/>
      </rPr>
      <t xml:space="preserve"> Plan for and Coordinate Health Care Evacuation and Relocation</t>
    </r>
  </si>
  <si>
    <r>
      <rPr>
        <b/>
        <sz val="10"/>
        <rFont val="Calibri"/>
        <family val="2"/>
      </rPr>
      <t xml:space="preserve">Objective 7: </t>
    </r>
    <r>
      <rPr>
        <sz val="10"/>
        <rFont val="Calibri"/>
        <family val="2"/>
      </rPr>
      <t>Coordinate Health Care Delivery System Recovery</t>
    </r>
  </si>
  <si>
    <r>
      <rPr>
        <b/>
        <sz val="10"/>
        <rFont val="Calibri"/>
        <family val="2"/>
      </rPr>
      <t>Objective 1:</t>
    </r>
    <r>
      <rPr>
        <sz val="10"/>
        <rFont val="Calibri"/>
        <family val="2"/>
      </rPr>
      <t xml:space="preserve"> Plan for a Medical Surge</t>
    </r>
  </si>
  <si>
    <r>
      <rPr>
        <b/>
        <sz val="10"/>
        <rFont val="Calibri"/>
        <family val="2"/>
      </rPr>
      <t>Objective 2:</t>
    </r>
    <r>
      <rPr>
        <sz val="10"/>
        <rFont val="Calibri"/>
        <family val="2"/>
      </rPr>
      <t xml:space="preserve"> Respond to a Medical Surge</t>
    </r>
  </si>
  <si>
    <t>Total Capability 4</t>
  </si>
  <si>
    <t xml:space="preserve"> </t>
  </si>
  <si>
    <t>Cooperative Agreement CFDA: 93.889</t>
  </si>
  <si>
    <r>
      <t xml:space="preserve">Lodging  </t>
    </r>
    <r>
      <rPr>
        <sz val="11"/>
        <rFont val="Calibri"/>
        <family val="2"/>
      </rPr>
      <t>(Avg. $115/night)</t>
    </r>
  </si>
  <si>
    <t>A. PERSONNEL: Administration and Coordination (Direct employees of fiscal agent)</t>
  </si>
  <si>
    <t>B. EMPLOYEES CONTRACTED BY FISCAL AGENT</t>
  </si>
  <si>
    <t>Coalition Name/Fiscal Agent</t>
  </si>
  <si>
    <t xml:space="preserve">Activity 1. Define Health Care Coalition Boundaries </t>
  </si>
  <si>
    <t xml:space="preserve">Activity 2. Identify Health Care Coalition Members </t>
  </si>
  <si>
    <t>Activity 3. Establish Health Care Coalition Governance</t>
  </si>
  <si>
    <t>Activity 1. Assess Hazard Vulnerabilities and Risks</t>
  </si>
  <si>
    <t>Activity 2. Assess Regional Health Care Resources</t>
  </si>
  <si>
    <t xml:space="preserve">Activity 3. Prioritize Resource Gaps and Mitigation Strategies </t>
  </si>
  <si>
    <t>Activity 5. Assess and Identify Regulatory Compliance Requirements</t>
  </si>
  <si>
    <t>Activity 4. Assess Community Planning for Children, Pregnant Women, Seniors, Individuals with Access and Functional Needs, Including People with Disabilities, and Others with Unique Needs</t>
  </si>
  <si>
    <t xml:space="preserve">Activity 1. Promote Role-Appropriate National Incident Management System Implementation </t>
  </si>
  <si>
    <t>Activity 2. Educate and Train on Identified Preparedness and Response Gaps</t>
  </si>
  <si>
    <t>Activity 3. Plan and Conduct Coordinated Exercises with Health Care Coalition Members and
Other Response Organizations</t>
  </si>
  <si>
    <t>Activity 4. Align Exercises with Federal Standards and Facility Regulatory and Accreditation
Requirements</t>
  </si>
  <si>
    <t>Activity 5. Evaluate Exercises and Responses to Emergencies</t>
  </si>
  <si>
    <t>Activity 6. Share Leading Practices and Lessons Learned</t>
  </si>
  <si>
    <t>Activity 1. Promote the Value of Health Care and Medical Readiness</t>
  </si>
  <si>
    <t>Activity 2. Engage Health Care Executives</t>
  </si>
  <si>
    <t>Activity 3. Engage Clinicians</t>
  </si>
  <si>
    <t>Activity 4. Engage Community Leaders</t>
  </si>
  <si>
    <t>Activity 5. Promote Sustainability of Health Care Coalitions</t>
  </si>
  <si>
    <t xml:space="preserve">Activity 1. Develop a Health Care Organization Emergency Operations Plan </t>
  </si>
  <si>
    <t>Activity 2. Develop a Health Care Coalition Response Plan</t>
  </si>
  <si>
    <t>Activity 1. Develop Information Sharing Procedures</t>
  </si>
  <si>
    <t>Activity 2. Identify Information Access and Data Protection Procedures</t>
  </si>
  <si>
    <t xml:space="preserve">Activity 3. Utilize Communications Systems and Platforms </t>
  </si>
  <si>
    <t xml:space="preserve">Activity 1. Identify and Coordinate Resource Needs during an Emergency </t>
  </si>
  <si>
    <t>Activity 2. Coordinate Incident Action Planning During an Emergency</t>
  </si>
  <si>
    <t xml:space="preserve">Activity 3. Communicate with Health Care Providers, Non-Clinical Staff, Patients, and Visitors
during an Emergency 
</t>
  </si>
  <si>
    <t>Activity 4. Communicate with the Public during an Emergency</t>
  </si>
  <si>
    <t xml:space="preserve">Activity 1. Develop a Health Care Organization Continuity of Operations Plan </t>
  </si>
  <si>
    <t xml:space="preserve">Activity 2. Develop a Health Care Coalition Continuity of Operations Plan </t>
  </si>
  <si>
    <t>Activity 3. Continue Administrative and Finance Functions</t>
  </si>
  <si>
    <t>Activity 4. Plan for Health Care Organization Sheltering-in-Place</t>
  </si>
  <si>
    <t>Activity 1. Assess Supply Chain Integrity</t>
  </si>
  <si>
    <t>Activity 2. Assess and Address Equipment, Supply, and Pharmaceutical Requirements</t>
  </si>
  <si>
    <t>Activity 1. Distribute Resources Required to Protect the Health Care Workforce</t>
  </si>
  <si>
    <t xml:space="preserve">Activity 2. Train and Exercise to Promote Responders’ Safety and Health </t>
  </si>
  <si>
    <t xml:space="preserve">Activity 3. Develop Health Care Worker Resilience </t>
  </si>
  <si>
    <t>Activity 1: Develop and Implement Evacuation and Relocation Plans</t>
  </si>
  <si>
    <t xml:space="preserve">Activity 2. Develop and Implement Evacuation Transportation Plans </t>
  </si>
  <si>
    <t xml:space="preserve">Activity 1. Plan for Health Care Delivery System Recovery </t>
  </si>
  <si>
    <t xml:space="preserve">Activity 2. Assess Health Care Delivery System Recovery after an Emergency </t>
  </si>
  <si>
    <t xml:space="preserve">Activity 3. Facilitate Recovery Assistance and Implementation </t>
  </si>
  <si>
    <t>Activity 2. Incorporate Medical Surge into an Emergency Medical Services Emergency Operations
Plan</t>
  </si>
  <si>
    <t>Activity 3. Incorporate Medical Surge into a Health Care Coalition Response Plan</t>
  </si>
  <si>
    <t>Activity 1. Incorporate Medical Surge Planning into a Health Care Organization Emergency
Operations Plan</t>
  </si>
  <si>
    <t xml:space="preserve">Activity 1. Implement Emergency Department and Inpatient Medical Surge Response </t>
  </si>
  <si>
    <t xml:space="preserve">Activity 2. Implement Out-of-Hospital Medical Surge Response </t>
  </si>
  <si>
    <t xml:space="preserve">Activity 3. Develop an Alternate Care System </t>
  </si>
  <si>
    <t xml:space="preserve">Activity 4. Provide Pediatric Care during a Medical Surge Response </t>
  </si>
  <si>
    <t>Activity 5. Provide Surge Management during a Chemical or Radiation Emergency Event</t>
  </si>
  <si>
    <t>Activity 6. Provide Burn Care during a Medical Surge Response</t>
  </si>
  <si>
    <t xml:space="preserve">Activity 7. Provide Trauma Care during a Medical Surge Response </t>
  </si>
  <si>
    <t>Activity 8. Respond to Behavioral Health Needs during a Medical Surge Response</t>
  </si>
  <si>
    <t xml:space="preserve">Activity 9. Enhance Infectious Disease Preparedness and Surge Response </t>
  </si>
  <si>
    <t xml:space="preserve">Activity 10. Distribute Medical Countermeasures during Medical Surge Response </t>
  </si>
  <si>
    <t>Activity 11. Manage Mass Fatalities</t>
  </si>
  <si>
    <r>
      <t>F. CAPABILITIES</t>
    </r>
    <r>
      <rPr>
        <sz val="11"/>
        <rFont val="Calibri"/>
        <family val="2"/>
      </rPr>
      <t xml:space="preserve"> – Costs directly attributable to work on specific capabilities, budgeted by Activity.</t>
    </r>
  </si>
  <si>
    <t>BP3 1901-03 Regional Coalition Budget</t>
  </si>
  <si>
    <t xml:space="preserve"> July 1, 2021 - June 30, 2022</t>
  </si>
  <si>
    <r>
      <t xml:space="preserve">Mileage  </t>
    </r>
    <r>
      <rPr>
        <sz val="11"/>
        <rFont val="Calibri"/>
        <family val="2"/>
      </rPr>
      <t>($0.56/mile)</t>
    </r>
  </si>
  <si>
    <r>
      <rPr>
        <sz val="11"/>
        <rFont val="Calibri"/>
        <family val="2"/>
      </rPr>
      <t>Budget Period:</t>
    </r>
    <r>
      <rPr>
        <sz val="11"/>
        <color indexed="10"/>
        <rFont val="Calibri"/>
        <family val="2"/>
      </rPr>
      <t xml:space="preserve"> </t>
    </r>
    <r>
      <rPr>
        <sz val="11"/>
        <color indexed="30"/>
        <rFont val="Calibri"/>
        <family val="2"/>
      </rPr>
      <t>July 1, 2021 - June 30, 2022</t>
    </r>
  </si>
  <si>
    <r>
      <t>Fill in all applicable fields on the budget tab. Budget by Capabilty and Activity.  Justification for budgeted amounts will be provided on the corresponding</t>
    </r>
    <r>
      <rPr>
        <b/>
        <i/>
        <sz val="11"/>
        <rFont val="Calibri"/>
        <family val="2"/>
      </rPr>
      <t xml:space="preserve"> HPP BP3 1901-03 Regional Budget Narrative Template</t>
    </r>
    <r>
      <rPr>
        <sz val="11"/>
        <rFont val="Calibri"/>
        <family val="2"/>
      </rPr>
      <t>.</t>
    </r>
  </si>
  <si>
    <r>
      <rPr>
        <sz val="11"/>
        <rFont val="Arial"/>
        <family val="2"/>
      </rPr>
      <t>Budget Period:</t>
    </r>
    <r>
      <rPr>
        <sz val="11"/>
        <color indexed="10"/>
        <rFont val="Arial"/>
        <family val="2"/>
      </rPr>
      <t xml:space="preserve"> </t>
    </r>
    <r>
      <rPr>
        <sz val="11"/>
        <color indexed="30"/>
        <rFont val="Arial"/>
        <family val="2"/>
      </rPr>
      <t>July 1, 2021 - June 30, 2022</t>
    </r>
  </si>
  <si>
    <t>Total regional award for budget period 2021-2022</t>
  </si>
  <si>
    <t>Central</t>
  </si>
  <si>
    <t>St. Cloud Hospital</t>
  </si>
  <si>
    <t>Rachel Mockros</t>
  </si>
  <si>
    <t>1406 6th Ave N</t>
  </si>
  <si>
    <t>St. Cloud, MN  56301</t>
  </si>
  <si>
    <t>320-2512700 ext 54171</t>
  </si>
  <si>
    <t>rachel.mockros@centracare.com</t>
  </si>
  <si>
    <t>Grant Administrator/RHPC</t>
  </si>
  <si>
    <t>RHPC</t>
  </si>
  <si>
    <t>Donald Sheldrew</t>
  </si>
  <si>
    <t>Emergency Preparedness Specialist/Educator</t>
  </si>
  <si>
    <t>David Miller</t>
  </si>
  <si>
    <t>Dr. Ari Dalal</t>
  </si>
  <si>
    <t>Emergency Preparedness Assistant</t>
  </si>
  <si>
    <t>Emergency Preparedness Support</t>
  </si>
  <si>
    <t>Katrina Hennen</t>
  </si>
  <si>
    <t>Mitchell Miller</t>
  </si>
  <si>
    <t>Professional Development</t>
  </si>
  <si>
    <t>General office supplies</t>
  </si>
  <si>
    <t>Clinical/Medical Advisor</t>
  </si>
  <si>
    <t>Total Other Out-of-State Travel</t>
  </si>
  <si>
    <t>Wireless bricks/mobile internet</t>
  </si>
  <si>
    <t>Food for coalition meetings/trainings</t>
  </si>
  <si>
    <t>Virtual coordinatoin platforms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</si>
</sst>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0"/>
    <numFmt numFmtId="167" formatCode="000"/>
    <numFmt numFmtId="168" formatCode="&quot;$&quot;#,##0.00;[Red]&quot;$&quot;#,##0.00"/>
    <numFmt numFmtId="169" formatCode="&quot;$&quot;#,##0;[Red]&quot;$&quot;#,##0"/>
    <numFmt numFmtId="170" formatCode="0.0%"/>
    <numFmt numFmtId="171" formatCode="_(* #,##0.0_);_(* \(#,##0.0\);_(* &quot;-&quot;?_);_(@_)"/>
    <numFmt numFmtId="172" formatCode="_(&quot;$&quot;* #,##0.000_);_(&quot;$&quot;* \(#,##0.000\);_(&quot;$&quot;* &quot;-&quot;???_);_(@_)"/>
    <numFmt numFmtId="173" formatCode="[$-409]h:mm:ss\ AM/PM"/>
    <numFmt numFmtId="174" formatCode="_([$$-409]* #,##0.00_);_([$$-409]* \(#,##0.00\);_([$$-409]* &quot;-&quot;??_);_(@_)"/>
    <numFmt numFmtId="175" formatCode="_([$$-409]* #,##0.000_);_([$$-409]* \(#,##0.000\);_([$$-409]* &quot;-&quot;???_);_(@_)"/>
    <numFmt numFmtId="176" formatCode="_([$$-409]* #,##0_);_([$$-409]* \(#,##0\);_([$$-409]* &quot;-&quot;_);_(@_)"/>
    <numFmt numFmtId="177" formatCode="[$$-409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$-409]#,##0_);\([$$-409]#,##0\)"/>
    <numFmt numFmtId="183" formatCode="[$-409]dddd\,\ mmmm\ dd\,\ yyyy"/>
    <numFmt numFmtId="184" formatCode="[$$-409]#,##0.0_);\([$$-409]#,##0.0\)"/>
    <numFmt numFmtId="185" formatCode="[$$-409]#,##0.00_);\([$$-409]#,##0.00\)"/>
    <numFmt numFmtId="186" formatCode="[$$-409]#,##0.000_);\([$$-409]#,##0.000\)"/>
  </numFmts>
  <fonts count="76">
    <font>
      <sz val="10"/>
      <name val="Arial"/>
      <family val="0"/>
    </font>
    <font>
      <u val="single"/>
      <sz val="8.7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62"/>
      <name val="Arial"/>
      <family val="2"/>
    </font>
    <font>
      <i/>
      <sz val="12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u val="single"/>
      <sz val="11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u val="singleAccounting"/>
      <sz val="11"/>
      <name val="Calibri"/>
      <family val="2"/>
    </font>
    <font>
      <sz val="10"/>
      <color indexed="23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62"/>
      <name val="Calibri"/>
      <family val="2"/>
    </font>
    <font>
      <b/>
      <sz val="12"/>
      <color indexed="10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Calibri"/>
      <family val="2"/>
    </font>
    <font>
      <sz val="11"/>
      <color theme="3" tint="0.39998000860214233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Arial"/>
      <family val="2"/>
    </font>
    <font>
      <b/>
      <sz val="12"/>
      <color theme="0"/>
      <name val="Calibri"/>
      <family val="2"/>
    </font>
    <font>
      <b/>
      <sz val="12"/>
      <color theme="4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5" fillId="19" borderId="0" xfId="0" applyFont="1" applyFill="1" applyAlignment="1">
      <alignment vertical="top"/>
    </xf>
    <xf numFmtId="0" fontId="41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174" fontId="16" fillId="0" borderId="0" xfId="0" applyNumberFormat="1" applyFont="1" applyBorder="1" applyAlignment="1">
      <alignment vertical="center"/>
    </xf>
    <xf numFmtId="164" fontId="43" fillId="0" borderId="0" xfId="0" applyNumberFormat="1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64" fontId="41" fillId="0" borderId="0" xfId="0" applyNumberFormat="1" applyFont="1" applyBorder="1" applyAlignment="1">
      <alignment vertical="center"/>
    </xf>
    <xf numFmtId="174" fontId="16" fillId="0" borderId="10" xfId="0" applyNumberFormat="1" applyFont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17" fillId="33" borderId="11" xfId="0" applyFont="1" applyFill="1" applyBorder="1" applyAlignment="1">
      <alignment vertical="center" wrapText="1"/>
    </xf>
    <xf numFmtId="164" fontId="17" fillId="10" borderId="11" xfId="0" applyNumberFormat="1" applyFont="1" applyFill="1" applyBorder="1" applyAlignment="1">
      <alignment vertical="center" wrapText="1"/>
    </xf>
    <xf numFmtId="0" fontId="17" fillId="10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vertical="center" wrapText="1"/>
    </xf>
    <xf numFmtId="174" fontId="17" fillId="10" borderId="13" xfId="0" applyNumberFormat="1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182" fontId="15" fillId="0" borderId="13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7" fillId="33" borderId="14" xfId="0" applyFont="1" applyFill="1" applyBorder="1" applyAlignment="1">
      <alignment vertical="center" wrapText="1"/>
    </xf>
    <xf numFmtId="0" fontId="17" fillId="33" borderId="15" xfId="0" applyFont="1" applyFill="1" applyBorder="1" applyAlignment="1">
      <alignment vertical="center" wrapText="1"/>
    </xf>
    <xf numFmtId="174" fontId="17" fillId="10" borderId="16" xfId="0" applyNumberFormat="1" applyFont="1" applyFill="1" applyBorder="1" applyAlignment="1">
      <alignment vertical="center" wrapText="1"/>
    </xf>
    <xf numFmtId="182" fontId="17" fillId="34" borderId="17" xfId="0" applyNumberFormat="1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7" fillId="0" borderId="11" xfId="0" applyFont="1" applyFill="1" applyBorder="1" applyAlignment="1">
      <alignment horizontal="right" vertical="center"/>
    </xf>
    <xf numFmtId="0" fontId="71" fillId="0" borderId="18" xfId="0" applyFont="1" applyFill="1" applyBorder="1" applyAlignment="1">
      <alignment vertical="center"/>
    </xf>
    <xf numFmtId="0" fontId="71" fillId="0" borderId="19" xfId="0" applyFont="1" applyFill="1" applyBorder="1" applyAlignment="1">
      <alignment vertical="center"/>
    </xf>
    <xf numFmtId="182" fontId="15" fillId="0" borderId="20" xfId="0" applyNumberFormat="1" applyFont="1" applyFill="1" applyBorder="1" applyAlignment="1">
      <alignment vertical="center"/>
    </xf>
    <xf numFmtId="182" fontId="17" fillId="32" borderId="13" xfId="0" applyNumberFormat="1" applyFont="1" applyFill="1" applyBorder="1" applyAlignment="1">
      <alignment vertical="center"/>
    </xf>
    <xf numFmtId="174" fontId="17" fillId="10" borderId="21" xfId="0" applyNumberFormat="1" applyFont="1" applyFill="1" applyBorder="1" applyAlignment="1">
      <alignment vertical="center" wrapText="1"/>
    </xf>
    <xf numFmtId="182" fontId="17" fillId="34" borderId="22" xfId="0" applyNumberFormat="1" applyFont="1" applyFill="1" applyBorder="1" applyAlignment="1">
      <alignment vertical="center"/>
    </xf>
    <xf numFmtId="0" fontId="17" fillId="33" borderId="12" xfId="0" applyFont="1" applyFill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82" fontId="15" fillId="3" borderId="13" xfId="0" applyNumberFormat="1" applyFont="1" applyFill="1" applyBorder="1" applyAlignment="1">
      <alignment vertical="center"/>
    </xf>
    <xf numFmtId="182" fontId="45" fillId="35" borderId="24" xfId="0" applyNumberFormat="1" applyFont="1" applyFill="1" applyBorder="1" applyAlignment="1">
      <alignment vertical="center"/>
    </xf>
    <xf numFmtId="182" fontId="17" fillId="35" borderId="25" xfId="0" applyNumberFormat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5" fillId="0" borderId="12" xfId="0" applyFont="1" applyFill="1" applyBorder="1" applyAlignment="1">
      <alignment horizontal="right" vertical="center" wrapText="1"/>
    </xf>
    <xf numFmtId="2" fontId="15" fillId="13" borderId="26" xfId="0" applyNumberFormat="1" applyFont="1" applyFill="1" applyBorder="1" applyAlignment="1">
      <alignment/>
    </xf>
    <xf numFmtId="2" fontId="15" fillId="13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46" fillId="0" borderId="0" xfId="0" applyFont="1" applyAlignment="1">
      <alignment vertical="top"/>
    </xf>
    <xf numFmtId="0" fontId="46" fillId="0" borderId="0" xfId="0" applyFont="1" applyAlignment="1">
      <alignment/>
    </xf>
    <xf numFmtId="0" fontId="15" fillId="0" borderId="0" xfId="0" applyFont="1" applyFill="1" applyAlignment="1">
      <alignment vertical="top"/>
    </xf>
    <xf numFmtId="0" fontId="17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47" fillId="0" borderId="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7" fillId="4" borderId="28" xfId="0" applyFont="1" applyFill="1" applyBorder="1" applyAlignment="1">
      <alignment/>
    </xf>
    <xf numFmtId="0" fontId="17" fillId="2" borderId="28" xfId="0" applyFont="1" applyFill="1" applyBorder="1" applyAlignment="1">
      <alignment/>
    </xf>
    <xf numFmtId="182" fontId="15" fillId="9" borderId="17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182" fontId="15" fillId="0" borderId="11" xfId="0" applyNumberFormat="1" applyFont="1" applyFill="1" applyBorder="1" applyAlignment="1">
      <alignment vertical="center"/>
    </xf>
    <xf numFmtId="2" fontId="15" fillId="0" borderId="11" xfId="0" applyNumberFormat="1" applyFont="1" applyFill="1" applyBorder="1" applyAlignment="1">
      <alignment horizontal="center" vertical="center"/>
    </xf>
    <xf numFmtId="174" fontId="7" fillId="3" borderId="11" xfId="44" applyNumberFormat="1" applyFont="1" applyFill="1" applyBorder="1" applyAlignment="1">
      <alignment horizontal="right"/>
    </xf>
    <xf numFmtId="0" fontId="45" fillId="0" borderId="29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6" fontId="15" fillId="0" borderId="11" xfId="0" applyNumberFormat="1" applyFont="1" applyFill="1" applyBorder="1" applyAlignment="1">
      <alignment horizontal="right" vertical="center"/>
    </xf>
    <xf numFmtId="6" fontId="15" fillId="0" borderId="11" xfId="0" applyNumberFormat="1" applyFont="1" applyFill="1" applyBorder="1" applyAlignment="1">
      <alignment horizontal="right" vertical="center" wrapText="1"/>
    </xf>
    <xf numFmtId="0" fontId="16" fillId="0" borderId="23" xfId="0" applyFont="1" applyBorder="1" applyAlignment="1">
      <alignment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182" fontId="15" fillId="0" borderId="11" xfId="0" applyNumberFormat="1" applyFont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182" fontId="15" fillId="0" borderId="13" xfId="0" applyNumberFormat="1" applyFont="1" applyBorder="1" applyAlignment="1">
      <alignment vertical="center"/>
    </xf>
    <xf numFmtId="182" fontId="72" fillId="0" borderId="0" xfId="0" applyNumberFormat="1" applyFont="1" applyBorder="1" applyAlignment="1">
      <alignment vertical="center"/>
    </xf>
    <xf numFmtId="0" fontId="17" fillId="2" borderId="31" xfId="0" applyFont="1" applyFill="1" applyBorder="1" applyAlignment="1">
      <alignment horizontal="left" vertical="center" wrapText="1"/>
    </xf>
    <xf numFmtId="0" fontId="17" fillId="2" borderId="32" xfId="0" applyFont="1" applyFill="1" applyBorder="1" applyAlignment="1">
      <alignment horizontal="left" vertical="center" wrapText="1"/>
    </xf>
    <xf numFmtId="0" fontId="17" fillId="2" borderId="33" xfId="0" applyFont="1" applyFill="1" applyBorder="1" applyAlignment="1">
      <alignment horizontal="left" vertical="center" wrapText="1"/>
    </xf>
    <xf numFmtId="0" fontId="15" fillId="2" borderId="29" xfId="0" applyFont="1" applyFill="1" applyBorder="1" applyAlignment="1">
      <alignment horizontal="left" vertical="center" wrapText="1"/>
    </xf>
    <xf numFmtId="0" fontId="15" fillId="2" borderId="30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7" fillId="13" borderId="34" xfId="0" applyFont="1" applyFill="1" applyBorder="1" applyAlignment="1">
      <alignment horizontal="center" vertical="center"/>
    </xf>
    <xf numFmtId="0" fontId="47" fillId="13" borderId="35" xfId="0" applyFont="1" applyFill="1" applyBorder="1" applyAlignment="1">
      <alignment horizontal="center" vertical="center"/>
    </xf>
    <xf numFmtId="0" fontId="47" fillId="13" borderId="17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15" fillId="4" borderId="29" xfId="0" applyFont="1" applyFill="1" applyBorder="1" applyAlignment="1">
      <alignment horizontal="left" vertical="center" wrapText="1"/>
    </xf>
    <xf numFmtId="0" fontId="15" fillId="4" borderId="30" xfId="0" applyFont="1" applyFill="1" applyBorder="1" applyAlignment="1">
      <alignment horizontal="left" vertical="center" wrapText="1"/>
    </xf>
    <xf numFmtId="0" fontId="15" fillId="4" borderId="22" xfId="0" applyFont="1" applyFill="1" applyBorder="1" applyAlignment="1">
      <alignment horizontal="left" vertical="center" wrapText="1"/>
    </xf>
    <xf numFmtId="0" fontId="15" fillId="4" borderId="31" xfId="0" applyFont="1" applyFill="1" applyBorder="1" applyAlignment="1">
      <alignment horizontal="left" vertical="center"/>
    </xf>
    <xf numFmtId="0" fontId="15" fillId="4" borderId="32" xfId="0" applyFont="1" applyFill="1" applyBorder="1" applyAlignment="1">
      <alignment horizontal="left" vertical="center"/>
    </xf>
    <xf numFmtId="0" fontId="15" fillId="4" borderId="33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left" vertical="center" wrapText="1"/>
    </xf>
    <xf numFmtId="0" fontId="15" fillId="2" borderId="32" xfId="0" applyFont="1" applyFill="1" applyBorder="1" applyAlignment="1">
      <alignment horizontal="left" vertical="center" wrapText="1"/>
    </xf>
    <xf numFmtId="0" fontId="15" fillId="2" borderId="33" xfId="0" applyFont="1" applyFill="1" applyBorder="1" applyAlignment="1">
      <alignment horizontal="left" vertical="center" wrapText="1"/>
    </xf>
    <xf numFmtId="0" fontId="17" fillId="2" borderId="2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25" fillId="2" borderId="23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17" fillId="2" borderId="29" xfId="0" applyFont="1" applyFill="1" applyBorder="1" applyAlignment="1">
      <alignment horizontal="left" vertical="center" wrapText="1"/>
    </xf>
    <xf numFmtId="0" fontId="17" fillId="2" borderId="30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center" vertical="center"/>
    </xf>
    <xf numFmtId="0" fontId="0" fillId="10" borderId="36" xfId="0" applyFont="1" applyFill="1" applyBorder="1" applyAlignment="1">
      <alignment horizontal="left"/>
    </xf>
    <xf numFmtId="0" fontId="0" fillId="10" borderId="37" xfId="0" applyFont="1" applyFill="1" applyBorder="1" applyAlignment="1">
      <alignment horizontal="left"/>
    </xf>
    <xf numFmtId="0" fontId="0" fillId="10" borderId="38" xfId="0" applyFont="1" applyFill="1" applyBorder="1" applyAlignment="1">
      <alignment horizontal="left"/>
    </xf>
    <xf numFmtId="0" fontId="0" fillId="10" borderId="39" xfId="0" applyFont="1" applyFill="1" applyBorder="1" applyAlignment="1">
      <alignment horizontal="left"/>
    </xf>
    <xf numFmtId="0" fontId="1" fillId="10" borderId="38" xfId="53" applyFill="1" applyBorder="1" applyAlignment="1" applyProtection="1">
      <alignment horizontal="left"/>
      <protection/>
    </xf>
    <xf numFmtId="0" fontId="0" fillId="10" borderId="40" xfId="0" applyFont="1" applyFill="1" applyBorder="1" applyAlignment="1">
      <alignment horizontal="left"/>
    </xf>
    <xf numFmtId="0" fontId="0" fillId="10" borderId="41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0" fontId="4" fillId="35" borderId="38" xfId="0" applyFont="1" applyFill="1" applyBorder="1" applyAlignment="1">
      <alignment horizontal="right"/>
    </xf>
    <xf numFmtId="0" fontId="4" fillId="35" borderId="39" xfId="0" applyFont="1" applyFill="1" applyBorder="1" applyAlignment="1">
      <alignment horizontal="right"/>
    </xf>
    <xf numFmtId="0" fontId="4" fillId="35" borderId="42" xfId="0" applyFont="1" applyFill="1" applyBorder="1" applyAlignment="1">
      <alignment horizontal="right"/>
    </xf>
    <xf numFmtId="0" fontId="74" fillId="37" borderId="12" xfId="0" applyFont="1" applyFill="1" applyBorder="1" applyAlignment="1">
      <alignment horizontal="left" vertical="center"/>
    </xf>
    <xf numFmtId="0" fontId="74" fillId="37" borderId="11" xfId="0" applyFont="1" applyFill="1" applyBorder="1" applyAlignment="1">
      <alignment horizontal="left" vertical="center"/>
    </xf>
    <xf numFmtId="0" fontId="74" fillId="37" borderId="13" xfId="0" applyFont="1" applyFill="1" applyBorder="1" applyAlignment="1">
      <alignment horizontal="left" vertical="center"/>
    </xf>
    <xf numFmtId="0" fontId="16" fillId="38" borderId="12" xfId="0" applyFont="1" applyFill="1" applyBorder="1" applyAlignment="1">
      <alignment horizontal="left" vertical="center" wrapText="1"/>
    </xf>
    <xf numFmtId="0" fontId="16" fillId="38" borderId="11" xfId="0" applyFont="1" applyFill="1" applyBorder="1" applyAlignment="1">
      <alignment horizontal="left" vertical="center" wrapText="1"/>
    </xf>
    <xf numFmtId="0" fontId="16" fillId="38" borderId="13" xfId="0" applyFont="1" applyFill="1" applyBorder="1" applyAlignment="1">
      <alignment horizontal="left" vertical="center" wrapText="1"/>
    </xf>
    <xf numFmtId="0" fontId="45" fillId="34" borderId="29" xfId="0" applyFont="1" applyFill="1" applyBorder="1" applyAlignment="1">
      <alignment horizontal="right" vertical="center"/>
    </xf>
    <xf numFmtId="0" fontId="45" fillId="34" borderId="30" xfId="0" applyFont="1" applyFill="1" applyBorder="1" applyAlignment="1">
      <alignment horizontal="right" vertical="center"/>
    </xf>
    <xf numFmtId="0" fontId="17" fillId="0" borderId="43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45" fillId="10" borderId="12" xfId="0" applyFont="1" applyFill="1" applyBorder="1" applyAlignment="1">
      <alignment horizontal="left" vertical="center"/>
    </xf>
    <xf numFmtId="0" fontId="45" fillId="10" borderId="1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/>
    </xf>
    <xf numFmtId="0" fontId="17" fillId="32" borderId="12" xfId="0" applyFont="1" applyFill="1" applyBorder="1" applyAlignment="1">
      <alignment horizontal="right" vertical="center"/>
    </xf>
    <xf numFmtId="0" fontId="17" fillId="32" borderId="11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74" fillId="37" borderId="44" xfId="0" applyFont="1" applyFill="1" applyBorder="1" applyAlignment="1">
      <alignment horizontal="left" vertical="center"/>
    </xf>
    <xf numFmtId="0" fontId="74" fillId="37" borderId="45" xfId="0" applyFont="1" applyFill="1" applyBorder="1" applyAlignment="1">
      <alignment horizontal="left" vertical="center"/>
    </xf>
    <xf numFmtId="0" fontId="74" fillId="37" borderId="25" xfId="0" applyFont="1" applyFill="1" applyBorder="1" applyAlignment="1">
      <alignment horizontal="left" vertical="center"/>
    </xf>
    <xf numFmtId="0" fontId="52" fillId="1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0" fontId="16" fillId="35" borderId="12" xfId="0" applyFont="1" applyFill="1" applyBorder="1" applyAlignment="1">
      <alignment horizontal="left" vertical="center" wrapText="1"/>
    </xf>
    <xf numFmtId="0" fontId="16" fillId="35" borderId="11" xfId="0" applyFont="1" applyFill="1" applyBorder="1" applyAlignment="1">
      <alignment horizontal="left" vertical="center" wrapText="1"/>
    </xf>
    <xf numFmtId="0" fontId="16" fillId="35" borderId="13" xfId="0" applyFont="1" applyFill="1" applyBorder="1" applyAlignment="1">
      <alignment horizontal="left" vertical="center" wrapText="1"/>
    </xf>
    <xf numFmtId="0" fontId="45" fillId="34" borderId="34" xfId="0" applyFont="1" applyFill="1" applyBorder="1" applyAlignment="1">
      <alignment horizontal="right" vertical="center"/>
    </xf>
    <xf numFmtId="0" fontId="45" fillId="34" borderId="35" xfId="0" applyFont="1" applyFill="1" applyBorder="1" applyAlignment="1">
      <alignment horizontal="right" vertical="center"/>
    </xf>
    <xf numFmtId="0" fontId="17" fillId="0" borderId="43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left" vertical="center"/>
    </xf>
    <xf numFmtId="0" fontId="17" fillId="0" borderId="42" xfId="0" applyFont="1" applyFill="1" applyBorder="1" applyAlignment="1">
      <alignment horizontal="left" vertical="center"/>
    </xf>
    <xf numFmtId="0" fontId="15" fillId="13" borderId="46" xfId="0" applyFont="1" applyFill="1" applyBorder="1" applyAlignment="1">
      <alignment horizontal="right" vertical="center" wrapText="1"/>
    </xf>
    <xf numFmtId="0" fontId="15" fillId="13" borderId="47" xfId="0" applyFont="1" applyFill="1" applyBorder="1" applyAlignment="1">
      <alignment horizontal="right" vertical="center" wrapText="1"/>
    </xf>
    <xf numFmtId="0" fontId="15" fillId="13" borderId="48" xfId="0" applyFont="1" applyFill="1" applyBorder="1" applyAlignment="1">
      <alignment horizontal="right" vertical="center" wrapText="1"/>
    </xf>
    <xf numFmtId="0" fontId="74" fillId="37" borderId="49" xfId="0" applyFont="1" applyFill="1" applyBorder="1" applyAlignment="1">
      <alignment horizontal="left" vertical="center"/>
    </xf>
    <xf numFmtId="0" fontId="74" fillId="37" borderId="50" xfId="0" applyFont="1" applyFill="1" applyBorder="1" applyAlignment="1">
      <alignment horizontal="left" vertical="center"/>
    </xf>
    <xf numFmtId="0" fontId="51" fillId="0" borderId="51" xfId="0" applyFont="1" applyBorder="1" applyAlignment="1">
      <alignment horizontal="left"/>
    </xf>
    <xf numFmtId="0" fontId="51" fillId="0" borderId="52" xfId="0" applyFont="1" applyBorder="1" applyAlignment="1">
      <alignment horizontal="left"/>
    </xf>
    <xf numFmtId="0" fontId="51" fillId="0" borderId="53" xfId="0" applyFont="1" applyBorder="1" applyAlignment="1">
      <alignment horizontal="left"/>
    </xf>
    <xf numFmtId="0" fontId="74" fillId="37" borderId="54" xfId="0" applyFont="1" applyFill="1" applyBorder="1" applyAlignment="1">
      <alignment horizontal="left" vertical="center"/>
    </xf>
    <xf numFmtId="0" fontId="74" fillId="37" borderId="55" xfId="0" applyFont="1" applyFill="1" applyBorder="1" applyAlignment="1">
      <alignment horizontal="left" vertical="center"/>
    </xf>
    <xf numFmtId="0" fontId="74" fillId="37" borderId="56" xfId="0" applyFont="1" applyFill="1" applyBorder="1" applyAlignment="1">
      <alignment horizontal="left" vertical="center"/>
    </xf>
    <xf numFmtId="0" fontId="47" fillId="0" borderId="31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  <xf numFmtId="0" fontId="47" fillId="0" borderId="33" xfId="0" applyFont="1" applyBorder="1" applyAlignment="1">
      <alignment horizontal="left" vertical="center"/>
    </xf>
    <xf numFmtId="0" fontId="41" fillId="0" borderId="23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75" fillId="0" borderId="23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achel.mockros@centracare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workbookViewId="0" topLeftCell="A10">
      <selection activeCell="B15" sqref="B15:H15"/>
    </sheetView>
  </sheetViews>
  <sheetFormatPr defaultColWidth="9.140625" defaultRowHeight="12.75"/>
  <cols>
    <col min="1" max="1" width="6.7109375" style="0" customWidth="1"/>
    <col min="2" max="2" width="16.57421875" style="0" customWidth="1"/>
    <col min="3" max="3" width="13.7109375" style="0" customWidth="1"/>
    <col min="6" max="6" width="14.28125" style="0" customWidth="1"/>
    <col min="8" max="8" width="12.7109375" style="0" customWidth="1"/>
    <col min="9" max="9" width="9.28125" style="0" customWidth="1"/>
    <col min="10" max="10" width="13.00390625" style="0" hidden="1" customWidth="1"/>
  </cols>
  <sheetData>
    <row r="1" ht="12.75" thickBot="1"/>
    <row r="2" spans="1:9" ht="30" customHeight="1" thickBot="1">
      <c r="A2" s="105" t="s">
        <v>11</v>
      </c>
      <c r="B2" s="106"/>
      <c r="C2" s="106"/>
      <c r="D2" s="106"/>
      <c r="E2" s="106"/>
      <c r="F2" s="107"/>
      <c r="G2" s="70"/>
      <c r="H2" s="70"/>
      <c r="I2" s="70"/>
    </row>
    <row r="3" spans="1:9" ht="18" customHeight="1">
      <c r="A3" s="104" t="s">
        <v>73</v>
      </c>
      <c r="B3" s="104"/>
      <c r="C3" s="104"/>
      <c r="D3" s="104"/>
      <c r="E3" s="104"/>
      <c r="F3" s="104"/>
      <c r="G3" s="61"/>
      <c r="H3" s="61"/>
      <c r="I3" s="61"/>
    </row>
    <row r="4" spans="1:11" ht="18" customHeight="1">
      <c r="A4" s="102" t="s">
        <v>164</v>
      </c>
      <c r="B4" s="103"/>
      <c r="C4" s="103"/>
      <c r="D4" s="103"/>
      <c r="E4" s="62"/>
      <c r="F4" s="63"/>
      <c r="G4" s="63"/>
      <c r="H4" s="63"/>
      <c r="I4" s="64"/>
      <c r="J4" s="6"/>
      <c r="K4" s="2"/>
    </row>
    <row r="5" spans="1:9" ht="14.25">
      <c r="A5" s="61"/>
      <c r="B5" s="61"/>
      <c r="C5" s="61"/>
      <c r="D5" s="61"/>
      <c r="E5" s="61"/>
      <c r="F5" s="61"/>
      <c r="G5" s="61"/>
      <c r="H5" s="61"/>
      <c r="I5" s="65"/>
    </row>
    <row r="6" spans="1:9" s="60" customFormat="1" ht="18" customHeight="1">
      <c r="A6" s="108" t="s">
        <v>60</v>
      </c>
      <c r="B6" s="108"/>
      <c r="C6" s="68"/>
      <c r="D6" s="68"/>
      <c r="E6" s="68"/>
      <c r="F6" s="68"/>
      <c r="G6" s="68"/>
      <c r="H6" s="69"/>
      <c r="I6" s="68"/>
    </row>
    <row r="7" spans="1:9" ht="15" thickBot="1">
      <c r="A7" s="66"/>
      <c r="B7" s="61"/>
      <c r="C7" s="61"/>
      <c r="D7" s="61"/>
      <c r="E7" s="61"/>
      <c r="F7" s="61"/>
      <c r="G7" s="61"/>
      <c r="H7" s="65"/>
      <c r="I7" s="61"/>
    </row>
    <row r="8" spans="1:9" ht="15" thickBot="1">
      <c r="A8" s="66"/>
      <c r="B8" s="74" t="s">
        <v>62</v>
      </c>
      <c r="C8" s="61"/>
      <c r="D8" s="61"/>
      <c r="E8" s="61"/>
      <c r="F8" s="61"/>
      <c r="G8" s="61"/>
      <c r="H8" s="65"/>
      <c r="I8" s="61"/>
    </row>
    <row r="9" spans="1:9" ht="27" customHeight="1">
      <c r="A9" s="66"/>
      <c r="B9" s="112" t="s">
        <v>63</v>
      </c>
      <c r="C9" s="113"/>
      <c r="D9" s="113"/>
      <c r="E9" s="113"/>
      <c r="F9" s="113"/>
      <c r="G9" s="113"/>
      <c r="H9" s="114"/>
      <c r="I9" s="61"/>
    </row>
    <row r="10" spans="1:9" ht="51" customHeight="1" thickBot="1">
      <c r="A10" s="66"/>
      <c r="B10" s="109" t="s">
        <v>58</v>
      </c>
      <c r="C10" s="110"/>
      <c r="D10" s="110"/>
      <c r="E10" s="110"/>
      <c r="F10" s="110"/>
      <c r="G10" s="110"/>
      <c r="H10" s="111"/>
      <c r="I10" s="61"/>
    </row>
    <row r="11" spans="1:9" ht="15" thickBot="1">
      <c r="A11" s="66"/>
      <c r="B11" s="61"/>
      <c r="C11" s="61"/>
      <c r="D11" s="61"/>
      <c r="E11" s="61"/>
      <c r="F11" s="61"/>
      <c r="G11" s="61"/>
      <c r="H11" s="65"/>
      <c r="I11" s="61"/>
    </row>
    <row r="12" spans="1:9" ht="15" thickBot="1">
      <c r="A12" s="66"/>
      <c r="B12" s="75" t="s">
        <v>64</v>
      </c>
      <c r="C12" s="61"/>
      <c r="D12" s="61"/>
      <c r="E12" s="61"/>
      <c r="F12" s="61"/>
      <c r="G12" s="61"/>
      <c r="H12" s="65"/>
      <c r="I12" s="61"/>
    </row>
    <row r="13" spans="1:10" ht="44.25" customHeight="1">
      <c r="A13" s="61"/>
      <c r="B13" s="115" t="s">
        <v>59</v>
      </c>
      <c r="C13" s="116"/>
      <c r="D13" s="116"/>
      <c r="E13" s="116"/>
      <c r="F13" s="116"/>
      <c r="G13" s="116"/>
      <c r="H13" s="117"/>
      <c r="I13" s="61"/>
      <c r="J13" s="8"/>
    </row>
    <row r="14" spans="1:9" ht="57.75" customHeight="1" thickBot="1">
      <c r="A14" s="61"/>
      <c r="B14" s="99" t="s">
        <v>165</v>
      </c>
      <c r="C14" s="100"/>
      <c r="D14" s="100"/>
      <c r="E14" s="100"/>
      <c r="F14" s="100"/>
      <c r="G14" s="100"/>
      <c r="H14" s="101"/>
      <c r="I14" s="61"/>
    </row>
    <row r="15" spans="1:9" ht="38.25" customHeight="1">
      <c r="A15" s="61"/>
      <c r="B15" s="96" t="s">
        <v>65</v>
      </c>
      <c r="C15" s="97"/>
      <c r="D15" s="97"/>
      <c r="E15" s="97"/>
      <c r="F15" s="97"/>
      <c r="G15" s="97"/>
      <c r="H15" s="98"/>
      <c r="I15" s="61"/>
    </row>
    <row r="16" spans="2:8" ht="21.75" customHeight="1">
      <c r="B16" s="118" t="s">
        <v>66</v>
      </c>
      <c r="C16" s="119"/>
      <c r="D16" s="119"/>
      <c r="E16" s="119"/>
      <c r="F16" s="119"/>
      <c r="G16" s="119"/>
      <c r="H16" s="120"/>
    </row>
    <row r="17" spans="2:8" s="73" customFormat="1" ht="48" customHeight="1">
      <c r="B17" s="121" t="s">
        <v>67</v>
      </c>
      <c r="C17" s="122"/>
      <c r="D17" s="122"/>
      <c r="E17" s="122"/>
      <c r="F17" s="122"/>
      <c r="G17" s="122"/>
      <c r="H17" s="123"/>
    </row>
    <row r="18" spans="2:8" s="72" customFormat="1" ht="51" customHeight="1">
      <c r="B18" s="118" t="s">
        <v>68</v>
      </c>
      <c r="C18" s="119"/>
      <c r="D18" s="119"/>
      <c r="E18" s="119"/>
      <c r="F18" s="119"/>
      <c r="G18" s="119"/>
      <c r="H18" s="120"/>
    </row>
    <row r="19" spans="2:8" ht="31.5" customHeight="1">
      <c r="B19" s="121" t="s">
        <v>72</v>
      </c>
      <c r="C19" s="122"/>
      <c r="D19" s="122"/>
      <c r="E19" s="122"/>
      <c r="F19" s="122"/>
      <c r="G19" s="122"/>
      <c r="H19" s="123"/>
    </row>
    <row r="20" spans="2:8" ht="39" customHeight="1">
      <c r="B20" s="118" t="s">
        <v>69</v>
      </c>
      <c r="C20" s="119"/>
      <c r="D20" s="119"/>
      <c r="E20" s="119"/>
      <c r="F20" s="119"/>
      <c r="G20" s="119"/>
      <c r="H20" s="120"/>
    </row>
    <row r="21" spans="2:8" ht="29.25" customHeight="1">
      <c r="B21" s="118" t="s">
        <v>75</v>
      </c>
      <c r="C21" s="119"/>
      <c r="D21" s="119"/>
      <c r="E21" s="119"/>
      <c r="F21" s="119"/>
      <c r="G21" s="119"/>
      <c r="H21" s="120"/>
    </row>
    <row r="22" spans="2:8" ht="29.25" customHeight="1">
      <c r="B22" s="118" t="s">
        <v>160</v>
      </c>
      <c r="C22" s="119"/>
      <c r="D22" s="119"/>
      <c r="E22" s="119"/>
      <c r="F22" s="119"/>
      <c r="G22" s="119"/>
      <c r="H22" s="120"/>
    </row>
    <row r="23" spans="2:8" ht="33.75" customHeight="1">
      <c r="B23" s="118" t="s">
        <v>70</v>
      </c>
      <c r="C23" s="119"/>
      <c r="D23" s="119"/>
      <c r="E23" s="119"/>
      <c r="F23" s="119"/>
      <c r="G23" s="119"/>
      <c r="H23" s="120"/>
    </row>
    <row r="24" spans="2:8" ht="14.25" customHeight="1" thickBot="1">
      <c r="B24" s="124" t="s">
        <v>71</v>
      </c>
      <c r="C24" s="125"/>
      <c r="D24" s="125"/>
      <c r="E24" s="125"/>
      <c r="F24" s="125"/>
      <c r="G24" s="125"/>
      <c r="H24" s="126"/>
    </row>
  </sheetData>
  <sheetProtection/>
  <mergeCells count="18">
    <mergeCell ref="B18:H18"/>
    <mergeCell ref="B17:H17"/>
    <mergeCell ref="B16:H16"/>
    <mergeCell ref="B24:H24"/>
    <mergeCell ref="B23:H23"/>
    <mergeCell ref="B22:H22"/>
    <mergeCell ref="B21:H21"/>
    <mergeCell ref="B20:H20"/>
    <mergeCell ref="B19:H19"/>
    <mergeCell ref="B15:H15"/>
    <mergeCell ref="B14:H14"/>
    <mergeCell ref="A4:D4"/>
    <mergeCell ref="A3:F3"/>
    <mergeCell ref="A2:F2"/>
    <mergeCell ref="A6:B6"/>
    <mergeCell ref="B10:H10"/>
    <mergeCell ref="B9:H9"/>
    <mergeCell ref="B13:H13"/>
  </mergeCells>
  <printOptions/>
  <pageMargins left="0.7" right="0.7" top="0.75" bottom="0.75" header="0.3" footer="0.3"/>
  <pageSetup horizontalDpi="600" verticalDpi="600" orientation="portrait" r:id="rId1"/>
  <headerFooter>
    <oddFooter>&amp;L&amp;8MN HPP BP3 1901-03 Regional Budget Template - 5/2021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7">
      <selection activeCell="G24" sqref="G24"/>
    </sheetView>
  </sheetViews>
  <sheetFormatPr defaultColWidth="9.140625" defaultRowHeight="12.75"/>
  <cols>
    <col min="1" max="1" width="13.57421875" style="0" customWidth="1"/>
    <col min="3" max="4" width="9.140625" style="0" customWidth="1"/>
    <col min="7" max="7" width="27.28125" style="0" customWidth="1"/>
    <col min="8" max="8" width="15.57421875" style="0" customWidth="1"/>
  </cols>
  <sheetData>
    <row r="2" spans="1:8" s="60" customFormat="1" ht="38.25" customHeight="1">
      <c r="A2" s="127" t="s">
        <v>11</v>
      </c>
      <c r="B2" s="127"/>
      <c r="C2" s="127"/>
      <c r="D2" s="127"/>
      <c r="E2" s="127"/>
      <c r="F2" s="127"/>
      <c r="G2" s="127"/>
      <c r="H2" s="67"/>
    </row>
    <row r="3" spans="1:7" ht="21" customHeight="1">
      <c r="A3" s="56" t="s">
        <v>73</v>
      </c>
      <c r="B3" s="56"/>
      <c r="C3" s="56"/>
      <c r="D3" s="56"/>
      <c r="E3" s="56"/>
      <c r="F3" s="56"/>
      <c r="G3" s="7"/>
    </row>
    <row r="4" spans="1:6" ht="21" customHeight="1">
      <c r="A4" s="135" t="s">
        <v>166</v>
      </c>
      <c r="B4" s="135"/>
      <c r="C4" s="135"/>
      <c r="D4" s="135"/>
      <c r="E4" s="135"/>
      <c r="F4" s="135"/>
    </row>
    <row r="5" spans="1:9" ht="14.25">
      <c r="A5" s="5"/>
      <c r="B5" s="4"/>
      <c r="C5" s="7"/>
      <c r="D5" s="7"/>
      <c r="E5" s="7"/>
      <c r="F5" s="7"/>
      <c r="G5" s="7"/>
      <c r="H5" s="4"/>
      <c r="I5" s="4"/>
    </row>
    <row r="6" ht="13.5">
      <c r="E6" s="1"/>
    </row>
    <row r="7" spans="1:7" ht="18" customHeight="1">
      <c r="A7" s="1" t="s">
        <v>1</v>
      </c>
      <c r="B7" s="5"/>
      <c r="C7" s="3"/>
      <c r="D7" s="130" t="s">
        <v>168</v>
      </c>
      <c r="E7" s="131"/>
      <c r="F7" s="131"/>
      <c r="G7" s="131"/>
    </row>
    <row r="8" spans="1:7" ht="13.5">
      <c r="A8" s="1"/>
      <c r="B8" s="5"/>
      <c r="C8" s="3"/>
      <c r="D8" s="3"/>
      <c r="E8" s="3"/>
      <c r="F8" s="3"/>
      <c r="G8" s="3"/>
    </row>
    <row r="9" spans="1:7" ht="18" customHeight="1">
      <c r="A9" s="1" t="s">
        <v>61</v>
      </c>
      <c r="B9" s="5"/>
      <c r="D9" s="130" t="s">
        <v>169</v>
      </c>
      <c r="E9" s="131"/>
      <c r="F9" s="131"/>
      <c r="G9" s="131"/>
    </row>
    <row r="10" spans="1:2" ht="13.5">
      <c r="A10" s="5"/>
      <c r="B10" s="5"/>
    </row>
    <row r="11" spans="1:7" ht="18" customHeight="1">
      <c r="A11" s="1" t="s">
        <v>2</v>
      </c>
      <c r="B11" s="1"/>
      <c r="D11" s="130" t="s">
        <v>170</v>
      </c>
      <c r="E11" s="131"/>
      <c r="F11" s="131"/>
      <c r="G11" s="131"/>
    </row>
    <row r="12" spans="1:2" ht="13.5">
      <c r="A12" s="5"/>
      <c r="B12" s="5"/>
    </row>
    <row r="13" spans="1:7" ht="18" customHeight="1">
      <c r="A13" s="1" t="s">
        <v>3</v>
      </c>
      <c r="B13" s="5"/>
      <c r="D13" s="128" t="s">
        <v>171</v>
      </c>
      <c r="E13" s="129"/>
      <c r="F13" s="129"/>
      <c r="G13" s="129"/>
    </row>
    <row r="14" spans="1:7" ht="18" customHeight="1">
      <c r="A14" s="1"/>
      <c r="B14" s="5"/>
      <c r="D14" s="133" t="s">
        <v>172</v>
      </c>
      <c r="E14" s="134"/>
      <c r="F14" s="134"/>
      <c r="G14" s="134"/>
    </row>
    <row r="15" spans="1:2" ht="13.5">
      <c r="A15" s="5"/>
      <c r="B15" s="5"/>
    </row>
    <row r="16" spans="1:7" ht="18" customHeight="1">
      <c r="A16" s="1" t="s">
        <v>4</v>
      </c>
      <c r="B16" s="1"/>
      <c r="D16" s="130" t="s">
        <v>173</v>
      </c>
      <c r="E16" s="131"/>
      <c r="F16" s="131"/>
      <c r="G16" s="131"/>
    </row>
    <row r="17" spans="1:2" ht="13.5">
      <c r="A17" s="5"/>
      <c r="B17" s="1"/>
    </row>
    <row r="18" spans="1:7" ht="18" customHeight="1">
      <c r="A18" s="1" t="s">
        <v>5</v>
      </c>
      <c r="B18" s="1"/>
      <c r="D18" s="132" t="s">
        <v>174</v>
      </c>
      <c r="E18" s="131"/>
      <c r="F18" s="131"/>
      <c r="G18" s="131"/>
    </row>
    <row r="19" spans="1:2" ht="13.5">
      <c r="A19" s="5"/>
      <c r="B19" s="5"/>
    </row>
    <row r="20" spans="1:8" ht="64.5" customHeight="1">
      <c r="A20" s="5"/>
      <c r="B20" s="5"/>
      <c r="C20" s="5"/>
      <c r="D20" s="5"/>
      <c r="E20" s="1" t="s">
        <v>6</v>
      </c>
      <c r="F20" s="1"/>
      <c r="G20" s="5"/>
      <c r="H20" s="5"/>
    </row>
    <row r="21" spans="1:8" ht="30" customHeight="1">
      <c r="A21" s="5"/>
      <c r="B21" s="5"/>
      <c r="C21" s="5"/>
      <c r="D21" s="5"/>
      <c r="E21" s="5"/>
      <c r="F21" s="5"/>
      <c r="G21" s="5"/>
      <c r="H21" s="5"/>
    </row>
    <row r="22" spans="1:7" ht="18" customHeight="1">
      <c r="A22" s="136" t="s">
        <v>167</v>
      </c>
      <c r="B22" s="137"/>
      <c r="C22" s="137"/>
      <c r="D22" s="137"/>
      <c r="E22" s="137"/>
      <c r="F22" s="138"/>
      <c r="G22" s="82">
        <v>305553</v>
      </c>
    </row>
    <row r="23" spans="1:7" ht="18" customHeight="1">
      <c r="A23" s="136" t="s">
        <v>10</v>
      </c>
      <c r="B23" s="137"/>
      <c r="C23" s="137"/>
      <c r="D23" s="137"/>
      <c r="E23" s="137"/>
      <c r="F23" s="138"/>
      <c r="G23" s="82">
        <v>27777.55</v>
      </c>
    </row>
    <row r="24" spans="1:7" ht="18" customHeight="1">
      <c r="A24" s="136" t="s">
        <v>8</v>
      </c>
      <c r="B24" s="137"/>
      <c r="C24" s="137"/>
      <c r="D24" s="137"/>
      <c r="E24" s="137"/>
      <c r="F24" s="138"/>
      <c r="G24" s="82"/>
    </row>
    <row r="25" spans="1:7" ht="18" customHeight="1">
      <c r="A25" s="136" t="s">
        <v>9</v>
      </c>
      <c r="B25" s="137"/>
      <c r="C25" s="137"/>
      <c r="D25" s="137"/>
      <c r="E25" s="137"/>
      <c r="F25" s="138"/>
      <c r="G25" s="82"/>
    </row>
    <row r="26" spans="1:7" ht="18" customHeight="1">
      <c r="A26" s="136" t="s">
        <v>7</v>
      </c>
      <c r="B26" s="137"/>
      <c r="C26" s="137"/>
      <c r="D26" s="137"/>
      <c r="E26" s="137"/>
      <c r="F26" s="138"/>
      <c r="G26" s="82"/>
    </row>
    <row r="27" spans="1:8" ht="13.5">
      <c r="A27" s="5"/>
      <c r="B27" s="5"/>
      <c r="C27" s="5"/>
      <c r="D27" s="5"/>
      <c r="E27" s="5"/>
      <c r="F27" s="5"/>
      <c r="G27" s="5"/>
      <c r="H27" s="5"/>
    </row>
    <row r="28" spans="1:6" ht="13.5">
      <c r="A28" s="5"/>
      <c r="B28" s="5"/>
      <c r="C28" s="5"/>
      <c r="D28" s="5"/>
      <c r="E28" s="5"/>
      <c r="F28" s="5"/>
    </row>
  </sheetData>
  <sheetProtection/>
  <mergeCells count="14">
    <mergeCell ref="A26:F26"/>
    <mergeCell ref="A22:F22"/>
    <mergeCell ref="A23:F23"/>
    <mergeCell ref="A24:F24"/>
    <mergeCell ref="A25:F25"/>
    <mergeCell ref="A2:G2"/>
    <mergeCell ref="D13:G13"/>
    <mergeCell ref="D16:G16"/>
    <mergeCell ref="D18:G18"/>
    <mergeCell ref="D14:G14"/>
    <mergeCell ref="A4:F4"/>
    <mergeCell ref="D7:G7"/>
    <mergeCell ref="D9:G9"/>
    <mergeCell ref="D11:G11"/>
  </mergeCells>
  <hyperlinks>
    <hyperlink ref="D18" r:id="rId1" display="rachel.mockros@centracare.com"/>
  </hyperlinks>
  <printOptions/>
  <pageMargins left="0.7" right="0.7" top="0.75" bottom="0.75" header="0.3" footer="0.3"/>
  <pageSetup horizontalDpi="600" verticalDpi="600" orientation="portrait" scale="99" r:id="rId2"/>
  <headerFooter alignWithMargins="0">
    <oddFooter>&amp;L&amp;8MN HPP BP3 1901-03 Regional Budget Template - 5/2021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6"/>
  <sheetViews>
    <sheetView tabSelected="1" zoomScaleSheetLayoutView="50" workbookViewId="0" topLeftCell="A1">
      <selection activeCell="F29" sqref="F29"/>
    </sheetView>
  </sheetViews>
  <sheetFormatPr defaultColWidth="9.140625" defaultRowHeight="18" customHeight="1"/>
  <cols>
    <col min="1" max="2" width="26.7109375" style="14" customWidth="1"/>
    <col min="3" max="3" width="15.7109375" style="13" customWidth="1"/>
    <col min="4" max="4" width="15.7109375" style="14" customWidth="1"/>
    <col min="5" max="5" width="15.7109375" style="18" customWidth="1"/>
    <col min="6" max="16384" width="9.140625" style="14" customWidth="1"/>
  </cols>
  <sheetData>
    <row r="1" spans="1:5" ht="18" customHeight="1">
      <c r="A1" s="188" t="s">
        <v>11</v>
      </c>
      <c r="B1" s="189"/>
      <c r="C1" s="189"/>
      <c r="D1" s="189"/>
      <c r="E1" s="190"/>
    </row>
    <row r="2" spans="1:5" ht="18" customHeight="1">
      <c r="A2" s="194" t="s">
        <v>103</v>
      </c>
      <c r="B2" s="195"/>
      <c r="C2" s="195"/>
      <c r="D2" s="195"/>
      <c r="E2" s="196"/>
    </row>
    <row r="3" spans="1:5" ht="18" customHeight="1">
      <c r="A3" s="191" t="s">
        <v>99</v>
      </c>
      <c r="B3" s="192"/>
      <c r="C3" s="192"/>
      <c r="D3" s="192"/>
      <c r="E3" s="193"/>
    </row>
    <row r="4" spans="1:6" ht="18" customHeight="1" thickBot="1">
      <c r="A4" s="83" t="s">
        <v>161</v>
      </c>
      <c r="B4" s="84"/>
      <c r="C4" s="84"/>
      <c r="D4" s="85"/>
      <c r="E4" s="86" t="s">
        <v>162</v>
      </c>
      <c r="F4" s="89"/>
    </row>
    <row r="5" spans="1:5" ht="18" customHeight="1">
      <c r="A5" s="185" t="s">
        <v>101</v>
      </c>
      <c r="B5" s="186"/>
      <c r="C5" s="186"/>
      <c r="D5" s="186"/>
      <c r="E5" s="187"/>
    </row>
    <row r="6" spans="1:5" s="17" customFormat="1" ht="18" customHeight="1">
      <c r="A6" s="31" t="s">
        <v>17</v>
      </c>
      <c r="B6" s="28" t="s">
        <v>18</v>
      </c>
      <c r="C6" s="29" t="s">
        <v>13</v>
      </c>
      <c r="D6" s="30" t="s">
        <v>16</v>
      </c>
      <c r="E6" s="32" t="s">
        <v>19</v>
      </c>
    </row>
    <row r="7" spans="1:5" ht="18" customHeight="1">
      <c r="A7" s="90" t="s">
        <v>175</v>
      </c>
      <c r="B7" s="91" t="s">
        <v>170</v>
      </c>
      <c r="C7" s="92">
        <v>86106</v>
      </c>
      <c r="D7" s="93">
        <v>0.2</v>
      </c>
      <c r="E7" s="94">
        <f>C7*D7</f>
        <v>17221.2</v>
      </c>
    </row>
    <row r="8" spans="1:5" ht="18" customHeight="1">
      <c r="A8" s="90" t="s">
        <v>176</v>
      </c>
      <c r="B8" s="91" t="s">
        <v>177</v>
      </c>
      <c r="C8" s="92">
        <v>80405</v>
      </c>
      <c r="D8" s="93">
        <v>0.8</v>
      </c>
      <c r="E8" s="94">
        <f>C8*D8</f>
        <v>64324</v>
      </c>
    </row>
    <row r="9" spans="1:5" ht="38.25" customHeight="1">
      <c r="A9" s="90" t="s">
        <v>178</v>
      </c>
      <c r="B9" s="91" t="s">
        <v>179</v>
      </c>
      <c r="C9" s="92">
        <v>64958</v>
      </c>
      <c r="D9" s="93">
        <v>0.3</v>
      </c>
      <c r="E9" s="94">
        <f>C9*D9</f>
        <v>19487.399999999998</v>
      </c>
    </row>
    <row r="10" spans="1:5" ht="27" customHeight="1">
      <c r="A10" s="78" t="s">
        <v>181</v>
      </c>
      <c r="B10" s="79" t="s">
        <v>183</v>
      </c>
      <c r="C10" s="80">
        <v>49275</v>
      </c>
      <c r="D10" s="81">
        <v>0.9</v>
      </c>
      <c r="E10" s="36">
        <f>C10*D10</f>
        <v>44347.5</v>
      </c>
    </row>
    <row r="11" spans="1:5" ht="27" customHeight="1">
      <c r="A11" s="78" t="s">
        <v>182</v>
      </c>
      <c r="B11" s="79" t="s">
        <v>184</v>
      </c>
      <c r="C11" s="80">
        <v>41600</v>
      </c>
      <c r="D11" s="81">
        <v>0.2</v>
      </c>
      <c r="E11" s="36">
        <f>C11*D11</f>
        <v>8320</v>
      </c>
    </row>
    <row r="12" spans="1:5" ht="18" customHeight="1" thickBot="1">
      <c r="A12" s="177" t="s">
        <v>56</v>
      </c>
      <c r="B12" s="178"/>
      <c r="C12" s="179"/>
      <c r="D12" s="59">
        <f>SUM(D7:D11)</f>
        <v>2.4000000000000004</v>
      </c>
      <c r="E12" s="58"/>
    </row>
    <row r="13" spans="1:5" ht="18" customHeight="1" thickBot="1">
      <c r="A13" s="182" t="s">
        <v>74</v>
      </c>
      <c r="B13" s="183"/>
      <c r="C13" s="183"/>
      <c r="D13" s="184"/>
      <c r="E13" s="76">
        <f>SUM(E7:E11)*0.37</f>
        <v>56869.03699999999</v>
      </c>
    </row>
    <row r="14" spans="1:5" ht="18" customHeight="1" thickBot="1">
      <c r="A14" s="172" t="s">
        <v>20</v>
      </c>
      <c r="B14" s="173"/>
      <c r="C14" s="173"/>
      <c r="D14" s="173"/>
      <c r="E14" s="41">
        <f>SUM(E7:E11,E13)</f>
        <v>210569.13699999996</v>
      </c>
    </row>
    <row r="15" spans="1:5" ht="18" customHeight="1">
      <c r="A15" s="160" t="s">
        <v>102</v>
      </c>
      <c r="B15" s="161"/>
      <c r="C15" s="161"/>
      <c r="D15" s="161"/>
      <c r="E15" s="162"/>
    </row>
    <row r="16" spans="1:5" s="17" customFormat="1" ht="18" customHeight="1">
      <c r="A16" s="38" t="s">
        <v>17</v>
      </c>
      <c r="B16" s="39" t="s">
        <v>18</v>
      </c>
      <c r="C16" s="19"/>
      <c r="D16" s="20"/>
      <c r="E16" s="40" t="s">
        <v>19</v>
      </c>
    </row>
    <row r="17" spans="1:5" ht="18" customHeight="1">
      <c r="A17" s="35" t="s">
        <v>187</v>
      </c>
      <c r="B17" s="33" t="s">
        <v>180</v>
      </c>
      <c r="C17" s="21"/>
      <c r="D17" s="10"/>
      <c r="E17" s="36">
        <v>25000</v>
      </c>
    </row>
    <row r="18" spans="1:5" ht="18" customHeight="1">
      <c r="A18" s="37"/>
      <c r="B18" s="77"/>
      <c r="C18" s="34"/>
      <c r="D18" s="34"/>
      <c r="E18" s="36">
        <v>0</v>
      </c>
    </row>
    <row r="19" spans="1:5" ht="18" customHeight="1" thickBot="1">
      <c r="A19" s="44"/>
      <c r="B19" s="45"/>
      <c r="C19" s="34"/>
      <c r="D19" s="34"/>
      <c r="E19" s="46">
        <v>0</v>
      </c>
    </row>
    <row r="20" spans="1:5" ht="18" customHeight="1" thickBot="1">
      <c r="A20" s="172" t="s">
        <v>21</v>
      </c>
      <c r="B20" s="173"/>
      <c r="C20" s="173"/>
      <c r="D20" s="173"/>
      <c r="E20" s="41">
        <f>SUM(E17:E19)</f>
        <v>25000</v>
      </c>
    </row>
    <row r="21" spans="1:5" ht="18" customHeight="1">
      <c r="A21" s="160" t="s">
        <v>22</v>
      </c>
      <c r="B21" s="161"/>
      <c r="C21" s="161"/>
      <c r="D21" s="161"/>
      <c r="E21" s="162"/>
    </row>
    <row r="22" spans="1:5" ht="18" customHeight="1">
      <c r="A22" s="50" t="s">
        <v>23</v>
      </c>
      <c r="B22" s="22"/>
      <c r="C22" s="12"/>
      <c r="D22" s="11"/>
      <c r="E22" s="40" t="s">
        <v>19</v>
      </c>
    </row>
    <row r="23" spans="1:5" ht="18" customHeight="1">
      <c r="A23" s="174" t="s">
        <v>163</v>
      </c>
      <c r="B23" s="176"/>
      <c r="C23" s="43" t="s">
        <v>24</v>
      </c>
      <c r="D23" s="71"/>
      <c r="E23" s="36">
        <v>1000</v>
      </c>
    </row>
    <row r="24" spans="1:5" ht="18" customHeight="1">
      <c r="A24" s="174" t="s">
        <v>100</v>
      </c>
      <c r="B24" s="176"/>
      <c r="C24" s="43" t="s">
        <v>25</v>
      </c>
      <c r="D24" s="71"/>
      <c r="E24" s="36">
        <v>300</v>
      </c>
    </row>
    <row r="25" spans="1:5" ht="18" customHeight="1">
      <c r="A25" s="174" t="s">
        <v>26</v>
      </c>
      <c r="B25" s="175"/>
      <c r="C25" s="175"/>
      <c r="D25" s="176"/>
      <c r="E25" s="36">
        <v>300</v>
      </c>
    </row>
    <row r="26" spans="1:5" ht="18" customHeight="1">
      <c r="A26" s="37" t="s">
        <v>32</v>
      </c>
      <c r="B26" s="165" t="s">
        <v>185</v>
      </c>
      <c r="C26" s="165"/>
      <c r="D26" s="165"/>
      <c r="E26" s="36">
        <v>250</v>
      </c>
    </row>
    <row r="27" spans="1:5" s="11" customFormat="1" ht="13.5" customHeight="1">
      <c r="A27" s="154" t="s">
        <v>27</v>
      </c>
      <c r="B27" s="155"/>
      <c r="C27" s="155"/>
      <c r="D27" s="155"/>
      <c r="E27" s="47">
        <f>SUM(E23:E26)</f>
        <v>1850</v>
      </c>
    </row>
    <row r="28" spans="1:5" ht="18" customHeight="1">
      <c r="A28" s="50" t="s">
        <v>28</v>
      </c>
      <c r="B28" s="22"/>
      <c r="C28" s="12"/>
      <c r="D28" s="11"/>
      <c r="E28" s="40" t="s">
        <v>19</v>
      </c>
    </row>
    <row r="29" spans="1:5" ht="18" customHeight="1">
      <c r="A29" s="166" t="s">
        <v>29</v>
      </c>
      <c r="B29" s="167"/>
      <c r="C29" s="167"/>
      <c r="D29" s="168"/>
      <c r="E29" s="36">
        <v>500</v>
      </c>
    </row>
    <row r="30" spans="1:5" ht="18" customHeight="1">
      <c r="A30" s="166" t="s">
        <v>14</v>
      </c>
      <c r="B30" s="167"/>
      <c r="C30" s="167"/>
      <c r="D30" s="168"/>
      <c r="E30" s="36">
        <v>800</v>
      </c>
    </row>
    <row r="31" spans="1:5" ht="18" customHeight="1">
      <c r="A31" s="166" t="s">
        <v>15</v>
      </c>
      <c r="B31" s="167"/>
      <c r="C31" s="167"/>
      <c r="D31" s="168"/>
      <c r="E31" s="36">
        <v>200</v>
      </c>
    </row>
    <row r="32" spans="1:5" ht="18" customHeight="1">
      <c r="A32" s="166" t="s">
        <v>30</v>
      </c>
      <c r="B32" s="167"/>
      <c r="C32" s="167"/>
      <c r="D32" s="168"/>
      <c r="E32" s="36">
        <v>150</v>
      </c>
    </row>
    <row r="33" spans="1:5" ht="18" customHeight="1">
      <c r="A33" s="166" t="s">
        <v>31</v>
      </c>
      <c r="B33" s="167"/>
      <c r="C33" s="167"/>
      <c r="D33" s="168"/>
      <c r="E33" s="36">
        <v>800</v>
      </c>
    </row>
    <row r="34" spans="1:5" ht="18" customHeight="1">
      <c r="A34" s="37" t="s">
        <v>33</v>
      </c>
      <c r="B34" s="165"/>
      <c r="C34" s="165"/>
      <c r="D34" s="165"/>
      <c r="E34" s="36">
        <v>0</v>
      </c>
    </row>
    <row r="35" spans="1:5" ht="13.5" customHeight="1">
      <c r="A35" s="154" t="s">
        <v>34</v>
      </c>
      <c r="B35" s="155"/>
      <c r="C35" s="155"/>
      <c r="D35" s="155"/>
      <c r="E35" s="47">
        <f>SUM(E29:E34)</f>
        <v>2450</v>
      </c>
    </row>
    <row r="36" spans="1:5" ht="18" customHeight="1">
      <c r="A36" s="50" t="s">
        <v>35</v>
      </c>
      <c r="B36" s="22"/>
      <c r="C36" s="12"/>
      <c r="D36" s="11"/>
      <c r="E36" s="40" t="s">
        <v>19</v>
      </c>
    </row>
    <row r="37" spans="1:5" ht="18" customHeight="1">
      <c r="A37" s="174" t="s">
        <v>163</v>
      </c>
      <c r="B37" s="176"/>
      <c r="C37" s="43" t="s">
        <v>24</v>
      </c>
      <c r="D37" s="42"/>
      <c r="E37" s="36">
        <v>1000</v>
      </c>
    </row>
    <row r="38" spans="1:5" ht="18" customHeight="1">
      <c r="A38" s="174" t="s">
        <v>100</v>
      </c>
      <c r="B38" s="176"/>
      <c r="C38" s="43" t="s">
        <v>25</v>
      </c>
      <c r="D38" s="42"/>
      <c r="E38" s="36">
        <v>300</v>
      </c>
    </row>
    <row r="39" spans="1:5" ht="18" customHeight="1">
      <c r="A39" s="174" t="s">
        <v>26</v>
      </c>
      <c r="B39" s="175"/>
      <c r="C39" s="176"/>
      <c r="D39" s="42"/>
      <c r="E39" s="36">
        <v>300</v>
      </c>
    </row>
    <row r="40" spans="1:5" ht="18" customHeight="1">
      <c r="A40" s="37" t="s">
        <v>32</v>
      </c>
      <c r="B40" s="165" t="s">
        <v>185</v>
      </c>
      <c r="C40" s="165"/>
      <c r="D40" s="165"/>
      <c r="E40" s="36">
        <v>500</v>
      </c>
    </row>
    <row r="41" spans="1:5" s="11" customFormat="1" ht="13.5" customHeight="1">
      <c r="A41" s="154" t="s">
        <v>37</v>
      </c>
      <c r="B41" s="155"/>
      <c r="C41" s="155"/>
      <c r="D41" s="155"/>
      <c r="E41" s="47">
        <f>SUM(E37:E40)</f>
        <v>2100</v>
      </c>
    </row>
    <row r="42" spans="1:5" ht="18" customHeight="1">
      <c r="A42" s="50" t="s">
        <v>36</v>
      </c>
      <c r="B42" s="197"/>
      <c r="C42" s="197"/>
      <c r="D42" s="197"/>
      <c r="E42" s="32" t="s">
        <v>19</v>
      </c>
    </row>
    <row r="43" spans="1:5" ht="18" customHeight="1">
      <c r="A43" s="166" t="s">
        <v>29</v>
      </c>
      <c r="B43" s="167"/>
      <c r="C43" s="167"/>
      <c r="D43" s="168"/>
      <c r="E43" s="36">
        <v>2500</v>
      </c>
    </row>
    <row r="44" spans="1:5" ht="18" customHeight="1">
      <c r="A44" s="166" t="s">
        <v>14</v>
      </c>
      <c r="B44" s="167"/>
      <c r="C44" s="167"/>
      <c r="D44" s="168"/>
      <c r="E44" s="36">
        <v>4000</v>
      </c>
    </row>
    <row r="45" spans="1:5" ht="18" customHeight="1">
      <c r="A45" s="166" t="s">
        <v>15</v>
      </c>
      <c r="B45" s="167"/>
      <c r="C45" s="167"/>
      <c r="D45" s="168"/>
      <c r="E45" s="36">
        <v>1000</v>
      </c>
    </row>
    <row r="46" spans="1:5" ht="18" customHeight="1">
      <c r="A46" s="166" t="s">
        <v>30</v>
      </c>
      <c r="B46" s="167"/>
      <c r="C46" s="167"/>
      <c r="D46" s="168"/>
      <c r="E46" s="36">
        <v>750</v>
      </c>
    </row>
    <row r="47" spans="1:5" ht="18" customHeight="1">
      <c r="A47" s="166" t="s">
        <v>31</v>
      </c>
      <c r="B47" s="167"/>
      <c r="C47" s="167"/>
      <c r="D47" s="168"/>
      <c r="E47" s="36">
        <v>4000</v>
      </c>
    </row>
    <row r="48" spans="1:5" ht="18" customHeight="1">
      <c r="A48" s="37" t="s">
        <v>33</v>
      </c>
      <c r="B48" s="165"/>
      <c r="C48" s="165"/>
      <c r="D48" s="165"/>
      <c r="E48" s="36">
        <v>0</v>
      </c>
    </row>
    <row r="49" spans="1:5" s="11" customFormat="1" ht="13.5" customHeight="1" thickBot="1">
      <c r="A49" s="154" t="s">
        <v>188</v>
      </c>
      <c r="B49" s="155"/>
      <c r="C49" s="155"/>
      <c r="D49" s="155"/>
      <c r="E49" s="47">
        <f>SUM(E43:E48)</f>
        <v>12250</v>
      </c>
    </row>
    <row r="50" spans="1:5" ht="18" customHeight="1" thickBot="1">
      <c r="A50" s="172" t="s">
        <v>38</v>
      </c>
      <c r="B50" s="173"/>
      <c r="C50" s="173"/>
      <c r="D50" s="173"/>
      <c r="E50" s="41">
        <f>SUM(E27,E35,E41,E49)</f>
        <v>18650</v>
      </c>
    </row>
    <row r="51" spans="1:5" ht="18" customHeight="1">
      <c r="A51" s="160" t="s">
        <v>39</v>
      </c>
      <c r="B51" s="161"/>
      <c r="C51" s="161"/>
      <c r="D51" s="161"/>
      <c r="E51" s="162"/>
    </row>
    <row r="52" spans="1:5" ht="30" customHeight="1">
      <c r="A52" s="142" t="s">
        <v>40</v>
      </c>
      <c r="B52" s="143"/>
      <c r="C52" s="143"/>
      <c r="D52" s="143"/>
      <c r="E52" s="144"/>
    </row>
    <row r="53" spans="1:5" ht="18" customHeight="1">
      <c r="A53" s="147"/>
      <c r="B53" s="148"/>
      <c r="C53" s="148"/>
      <c r="D53" s="149"/>
      <c r="E53" s="48" t="s">
        <v>19</v>
      </c>
    </row>
    <row r="54" spans="1:5" ht="18" customHeight="1">
      <c r="A54" s="57" t="s">
        <v>41</v>
      </c>
      <c r="B54" s="150"/>
      <c r="C54" s="150"/>
      <c r="D54" s="150"/>
      <c r="E54" s="36">
        <v>0</v>
      </c>
    </row>
    <row r="55" spans="1:5" ht="18" customHeight="1">
      <c r="A55" s="57" t="s">
        <v>41</v>
      </c>
      <c r="B55" s="150"/>
      <c r="C55" s="150"/>
      <c r="D55" s="150"/>
      <c r="E55" s="36">
        <v>0</v>
      </c>
    </row>
    <row r="56" spans="1:5" ht="18" customHeight="1" thickBot="1">
      <c r="A56" s="145" t="s">
        <v>42</v>
      </c>
      <c r="B56" s="146"/>
      <c r="C56" s="146"/>
      <c r="D56" s="146"/>
      <c r="E56" s="49">
        <f>SUM(E54,E55)</f>
        <v>0</v>
      </c>
    </row>
    <row r="57" spans="1:5" ht="18" customHeight="1">
      <c r="A57" s="160" t="s">
        <v>43</v>
      </c>
      <c r="B57" s="161"/>
      <c r="C57" s="161"/>
      <c r="D57" s="161"/>
      <c r="E57" s="162"/>
    </row>
    <row r="58" spans="1:5" ht="28.5" customHeight="1">
      <c r="A58" s="169" t="s">
        <v>44</v>
      </c>
      <c r="B58" s="170"/>
      <c r="C58" s="170"/>
      <c r="D58" s="170"/>
      <c r="E58" s="171"/>
    </row>
    <row r="59" spans="1:5" ht="18" customHeight="1">
      <c r="A59" s="147"/>
      <c r="B59" s="148"/>
      <c r="C59" s="148"/>
      <c r="D59" s="149"/>
      <c r="E59" s="40" t="s">
        <v>19</v>
      </c>
    </row>
    <row r="60" spans="1:5" ht="18" customHeight="1">
      <c r="A60" s="57" t="s">
        <v>41</v>
      </c>
      <c r="B60" s="150" t="s">
        <v>186</v>
      </c>
      <c r="C60" s="150"/>
      <c r="D60" s="150"/>
      <c r="E60" s="36">
        <v>1256</v>
      </c>
    </row>
    <row r="61" spans="1:5" ht="18" customHeight="1">
      <c r="A61" s="57" t="s">
        <v>41</v>
      </c>
      <c r="B61" s="150"/>
      <c r="C61" s="150"/>
      <c r="D61" s="150"/>
      <c r="E61" s="36">
        <v>0</v>
      </c>
    </row>
    <row r="62" spans="1:5" ht="18" customHeight="1">
      <c r="A62" s="57" t="s">
        <v>41</v>
      </c>
      <c r="B62" s="150"/>
      <c r="C62" s="150"/>
      <c r="D62" s="150"/>
      <c r="E62" s="36">
        <v>0</v>
      </c>
    </row>
    <row r="63" spans="1:5" ht="18" customHeight="1">
      <c r="A63" s="57" t="s">
        <v>41</v>
      </c>
      <c r="B63" s="150"/>
      <c r="C63" s="150"/>
      <c r="D63" s="150"/>
      <c r="E63" s="36">
        <v>0</v>
      </c>
    </row>
    <row r="64" spans="1:5" ht="18" customHeight="1" thickBot="1">
      <c r="A64" s="145" t="s">
        <v>45</v>
      </c>
      <c r="B64" s="146"/>
      <c r="C64" s="146"/>
      <c r="D64" s="146"/>
      <c r="E64" s="49">
        <f>SUM(E60:E63)</f>
        <v>1256</v>
      </c>
    </row>
    <row r="65" spans="1:5" ht="18" customHeight="1">
      <c r="A65" s="160" t="s">
        <v>46</v>
      </c>
      <c r="B65" s="161"/>
      <c r="C65" s="161"/>
      <c r="D65" s="161"/>
      <c r="E65" s="162"/>
    </row>
    <row r="66" spans="1:5" s="23" customFormat="1" ht="18" customHeight="1">
      <c r="A66" s="151" t="s">
        <v>76</v>
      </c>
      <c r="B66" s="152"/>
      <c r="C66" s="152"/>
      <c r="D66" s="152"/>
      <c r="E66" s="40" t="s">
        <v>19</v>
      </c>
    </row>
    <row r="67" spans="1:5" s="23" customFormat="1" ht="18" customHeight="1">
      <c r="A67" s="201" t="s">
        <v>80</v>
      </c>
      <c r="B67" s="202"/>
      <c r="C67" s="202"/>
      <c r="D67" s="202"/>
      <c r="E67" s="205"/>
    </row>
    <row r="68" spans="1:5" s="23" customFormat="1" ht="18" customHeight="1">
      <c r="A68" s="153" t="s">
        <v>104</v>
      </c>
      <c r="B68" s="153"/>
      <c r="C68" s="153"/>
      <c r="D68" s="153"/>
      <c r="E68" s="80">
        <v>0</v>
      </c>
    </row>
    <row r="69" spans="1:5" s="23" customFormat="1" ht="18" customHeight="1">
      <c r="A69" s="153" t="s">
        <v>105</v>
      </c>
      <c r="B69" s="153"/>
      <c r="C69" s="153"/>
      <c r="D69" s="153"/>
      <c r="E69" s="80">
        <v>0</v>
      </c>
    </row>
    <row r="70" spans="1:5" s="23" customFormat="1" ht="18" customHeight="1">
      <c r="A70" s="153" t="s">
        <v>106</v>
      </c>
      <c r="B70" s="153"/>
      <c r="C70" s="153"/>
      <c r="D70" s="153"/>
      <c r="E70" s="80">
        <v>0</v>
      </c>
    </row>
    <row r="71" spans="1:8" ht="18" customHeight="1">
      <c r="A71" s="206" t="s">
        <v>81</v>
      </c>
      <c r="B71" s="206"/>
      <c r="C71" s="206"/>
      <c r="D71" s="206"/>
      <c r="E71" s="206"/>
      <c r="H71" s="14" t="s">
        <v>98</v>
      </c>
    </row>
    <row r="72" spans="1:5" ht="18" customHeight="1">
      <c r="A72" s="153" t="s">
        <v>107</v>
      </c>
      <c r="B72" s="153"/>
      <c r="C72" s="153"/>
      <c r="D72" s="153"/>
      <c r="E72" s="80">
        <v>0</v>
      </c>
    </row>
    <row r="73" spans="1:5" ht="18" customHeight="1">
      <c r="A73" s="153" t="s">
        <v>108</v>
      </c>
      <c r="B73" s="153"/>
      <c r="C73" s="153"/>
      <c r="D73" s="153"/>
      <c r="E73" s="80">
        <v>0</v>
      </c>
    </row>
    <row r="74" spans="1:5" ht="18" customHeight="1">
      <c r="A74" s="153" t="s">
        <v>109</v>
      </c>
      <c r="B74" s="153"/>
      <c r="C74" s="153"/>
      <c r="D74" s="153"/>
      <c r="E74" s="80">
        <v>0</v>
      </c>
    </row>
    <row r="75" spans="1:5" ht="27.75" customHeight="1">
      <c r="A75" s="198" t="s">
        <v>111</v>
      </c>
      <c r="B75" s="199"/>
      <c r="C75" s="199"/>
      <c r="D75" s="199"/>
      <c r="E75" s="80">
        <v>0</v>
      </c>
    </row>
    <row r="76" spans="1:5" ht="18" customHeight="1">
      <c r="A76" s="153" t="s">
        <v>110</v>
      </c>
      <c r="B76" s="153"/>
      <c r="C76" s="153"/>
      <c r="D76" s="153"/>
      <c r="E76" s="80">
        <v>0</v>
      </c>
    </row>
    <row r="77" spans="1:5" ht="18" customHeight="1">
      <c r="A77" s="201" t="s">
        <v>82</v>
      </c>
      <c r="B77" s="202"/>
      <c r="C77" s="202"/>
      <c r="D77" s="203"/>
      <c r="E77" s="80">
        <v>0</v>
      </c>
    </row>
    <row r="78" spans="1:5" ht="18" customHeight="1">
      <c r="A78" s="208" t="s">
        <v>83</v>
      </c>
      <c r="B78" s="208"/>
      <c r="C78" s="208"/>
      <c r="D78" s="208"/>
      <c r="E78" s="208"/>
    </row>
    <row r="79" spans="1:5" ht="18" customHeight="1">
      <c r="A79" s="164" t="s">
        <v>112</v>
      </c>
      <c r="B79" s="164"/>
      <c r="C79" s="164"/>
      <c r="D79" s="164"/>
      <c r="E79" s="80">
        <v>0</v>
      </c>
    </row>
    <row r="80" spans="1:5" ht="18" customHeight="1">
      <c r="A80" s="164" t="s">
        <v>113</v>
      </c>
      <c r="B80" s="164"/>
      <c r="C80" s="164"/>
      <c r="D80" s="164"/>
      <c r="E80" s="80">
        <v>0</v>
      </c>
    </row>
    <row r="81" spans="1:5" ht="27.75" customHeight="1">
      <c r="A81" s="207" t="s">
        <v>114</v>
      </c>
      <c r="B81" s="207"/>
      <c r="C81" s="207"/>
      <c r="D81" s="207"/>
      <c r="E81" s="80">
        <v>0</v>
      </c>
    </row>
    <row r="82" spans="1:5" ht="27.75" customHeight="1">
      <c r="A82" s="164" t="s">
        <v>115</v>
      </c>
      <c r="B82" s="164"/>
      <c r="C82" s="164"/>
      <c r="D82" s="164"/>
      <c r="E82" s="80">
        <v>0</v>
      </c>
    </row>
    <row r="83" spans="1:5" ht="18" customHeight="1">
      <c r="A83" s="164" t="s">
        <v>116</v>
      </c>
      <c r="B83" s="164"/>
      <c r="C83" s="164"/>
      <c r="D83" s="164"/>
      <c r="E83" s="80">
        <v>0</v>
      </c>
    </row>
    <row r="84" spans="1:5" ht="18" customHeight="1">
      <c r="A84" s="164" t="s">
        <v>117</v>
      </c>
      <c r="B84" s="164"/>
      <c r="C84" s="164"/>
      <c r="D84" s="164"/>
      <c r="E84" s="80">
        <v>0</v>
      </c>
    </row>
    <row r="85" spans="1:5" ht="18" customHeight="1">
      <c r="A85" s="204" t="s">
        <v>84</v>
      </c>
      <c r="B85" s="204"/>
      <c r="C85" s="204"/>
      <c r="D85" s="204"/>
      <c r="E85" s="204"/>
    </row>
    <row r="86" spans="1:5" ht="18" customHeight="1">
      <c r="A86" s="164" t="s">
        <v>118</v>
      </c>
      <c r="B86" s="164"/>
      <c r="C86" s="164"/>
      <c r="D86" s="164"/>
      <c r="E86" s="80">
        <v>0</v>
      </c>
    </row>
    <row r="87" spans="1:5" ht="18" customHeight="1">
      <c r="A87" s="164" t="s">
        <v>119</v>
      </c>
      <c r="B87" s="164"/>
      <c r="C87" s="164"/>
      <c r="D87" s="164"/>
      <c r="E87" s="80">
        <v>1000</v>
      </c>
    </row>
    <row r="88" spans="1:5" ht="18" customHeight="1">
      <c r="A88" s="164" t="s">
        <v>120</v>
      </c>
      <c r="B88" s="164"/>
      <c r="C88" s="164"/>
      <c r="D88" s="164"/>
      <c r="E88" s="80">
        <v>0</v>
      </c>
    </row>
    <row r="89" spans="1:5" ht="18" customHeight="1">
      <c r="A89" s="164" t="s">
        <v>121</v>
      </c>
      <c r="B89" s="164"/>
      <c r="C89" s="164"/>
      <c r="D89" s="164"/>
      <c r="E89" s="80">
        <v>0</v>
      </c>
    </row>
    <row r="90" spans="1:5" ht="18" customHeight="1">
      <c r="A90" s="164" t="s">
        <v>122</v>
      </c>
      <c r="B90" s="164"/>
      <c r="C90" s="164"/>
      <c r="D90" s="164"/>
      <c r="E90" s="80">
        <v>0</v>
      </c>
    </row>
    <row r="91" spans="1:5" s="11" customFormat="1" ht="13.5" customHeight="1">
      <c r="A91" s="154" t="s">
        <v>47</v>
      </c>
      <c r="B91" s="155"/>
      <c r="C91" s="155"/>
      <c r="D91" s="155"/>
      <c r="E91" s="47">
        <f>SUM(E68:E90)</f>
        <v>1000</v>
      </c>
    </row>
    <row r="92" spans="1:5" ht="18" customHeight="1">
      <c r="A92" s="151" t="s">
        <v>77</v>
      </c>
      <c r="B92" s="152"/>
      <c r="C92" s="152"/>
      <c r="D92" s="152"/>
      <c r="E92" s="40" t="s">
        <v>19</v>
      </c>
    </row>
    <row r="93" spans="1:5" ht="18" customHeight="1">
      <c r="A93" s="200" t="s">
        <v>85</v>
      </c>
      <c r="B93" s="200"/>
      <c r="C93" s="200"/>
      <c r="D93" s="200"/>
      <c r="E93" s="200"/>
    </row>
    <row r="94" spans="1:5" ht="18" customHeight="1">
      <c r="A94" s="156" t="s">
        <v>123</v>
      </c>
      <c r="B94" s="156"/>
      <c r="C94" s="156"/>
      <c r="D94" s="156"/>
      <c r="E94" s="80">
        <v>0</v>
      </c>
    </row>
    <row r="95" spans="1:5" ht="18" customHeight="1">
      <c r="A95" s="156" t="s">
        <v>124</v>
      </c>
      <c r="B95" s="156"/>
      <c r="C95" s="156"/>
      <c r="D95" s="156"/>
      <c r="E95" s="80">
        <v>0</v>
      </c>
    </row>
    <row r="96" spans="1:5" ht="18" customHeight="1">
      <c r="A96" s="200" t="s">
        <v>86</v>
      </c>
      <c r="B96" s="200"/>
      <c r="C96" s="200"/>
      <c r="D96" s="200"/>
      <c r="E96" s="200"/>
    </row>
    <row r="97" spans="1:5" ht="18" customHeight="1">
      <c r="A97" s="156" t="s">
        <v>125</v>
      </c>
      <c r="B97" s="156"/>
      <c r="C97" s="156"/>
      <c r="D97" s="156"/>
      <c r="E97" s="80">
        <v>0</v>
      </c>
    </row>
    <row r="98" spans="1:5" ht="18" customHeight="1">
      <c r="A98" s="156" t="s">
        <v>126</v>
      </c>
      <c r="B98" s="156"/>
      <c r="C98" s="156"/>
      <c r="D98" s="156"/>
      <c r="E98" s="80">
        <v>0</v>
      </c>
    </row>
    <row r="99" spans="1:5" ht="18" customHeight="1">
      <c r="A99" s="156" t="s">
        <v>127</v>
      </c>
      <c r="B99" s="156"/>
      <c r="C99" s="156"/>
      <c r="D99" s="156"/>
      <c r="E99" s="80">
        <v>15600</v>
      </c>
    </row>
    <row r="100" spans="1:5" ht="18" customHeight="1">
      <c r="A100" s="209" t="s">
        <v>87</v>
      </c>
      <c r="B100" s="210"/>
      <c r="C100" s="210"/>
      <c r="D100" s="210"/>
      <c r="E100" s="211"/>
    </row>
    <row r="101" spans="1:5" ht="18" customHeight="1">
      <c r="A101" s="156" t="s">
        <v>128</v>
      </c>
      <c r="B101" s="156"/>
      <c r="C101" s="156"/>
      <c r="D101" s="156"/>
      <c r="E101" s="80">
        <v>0</v>
      </c>
    </row>
    <row r="102" spans="1:5" ht="18" customHeight="1">
      <c r="A102" s="156" t="s">
        <v>129</v>
      </c>
      <c r="B102" s="156"/>
      <c r="C102" s="156"/>
      <c r="D102" s="156"/>
      <c r="E102" s="80">
        <v>0</v>
      </c>
    </row>
    <row r="103" spans="1:5" ht="27.75" customHeight="1">
      <c r="A103" s="164" t="s">
        <v>130</v>
      </c>
      <c r="B103" s="156"/>
      <c r="C103" s="156"/>
      <c r="D103" s="156"/>
      <c r="E103" s="80">
        <v>0</v>
      </c>
    </row>
    <row r="104" spans="1:5" ht="18" customHeight="1">
      <c r="A104" s="156" t="s">
        <v>131</v>
      </c>
      <c r="B104" s="156"/>
      <c r="C104" s="156"/>
      <c r="D104" s="156"/>
      <c r="E104" s="80">
        <v>0</v>
      </c>
    </row>
    <row r="105" spans="1:5" s="11" customFormat="1" ht="13.5" customHeight="1">
      <c r="A105" s="154" t="s">
        <v>48</v>
      </c>
      <c r="B105" s="155"/>
      <c r="C105" s="155"/>
      <c r="D105" s="155"/>
      <c r="E105" s="47">
        <f>SUM(E94:E104)</f>
        <v>15600</v>
      </c>
    </row>
    <row r="106" spans="1:5" ht="18" customHeight="1">
      <c r="A106" s="151" t="s">
        <v>78</v>
      </c>
      <c r="B106" s="163"/>
      <c r="C106" s="163"/>
      <c r="D106" s="163"/>
      <c r="E106" s="40" t="s">
        <v>19</v>
      </c>
    </row>
    <row r="107" spans="1:5" ht="18" customHeight="1">
      <c r="A107" s="201" t="s">
        <v>88</v>
      </c>
      <c r="B107" s="202"/>
      <c r="C107" s="202"/>
      <c r="D107" s="203"/>
      <c r="E107" s="88">
        <v>0</v>
      </c>
    </row>
    <row r="108" spans="1:5" ht="18" customHeight="1">
      <c r="A108" s="208" t="s">
        <v>89</v>
      </c>
      <c r="B108" s="208"/>
      <c r="C108" s="208"/>
      <c r="D108" s="208"/>
      <c r="E108" s="208"/>
    </row>
    <row r="109" spans="1:5" ht="18" customHeight="1">
      <c r="A109" s="164" t="s">
        <v>132</v>
      </c>
      <c r="B109" s="164"/>
      <c r="C109" s="164"/>
      <c r="D109" s="164"/>
      <c r="E109" s="88">
        <v>0</v>
      </c>
    </row>
    <row r="110" spans="1:5" ht="18" customHeight="1">
      <c r="A110" s="164" t="s">
        <v>133</v>
      </c>
      <c r="B110" s="164"/>
      <c r="C110" s="164"/>
      <c r="D110" s="164"/>
      <c r="E110" s="88">
        <v>0</v>
      </c>
    </row>
    <row r="111" spans="1:5" ht="18" customHeight="1">
      <c r="A111" s="164" t="s">
        <v>134</v>
      </c>
      <c r="B111" s="164"/>
      <c r="C111" s="164"/>
      <c r="D111" s="164"/>
      <c r="E111" s="88">
        <v>0</v>
      </c>
    </row>
    <row r="112" spans="1:5" ht="18" customHeight="1">
      <c r="A112" s="164" t="s">
        <v>135</v>
      </c>
      <c r="B112" s="164"/>
      <c r="C112" s="164"/>
      <c r="D112" s="164"/>
      <c r="E112" s="88">
        <v>0</v>
      </c>
    </row>
    <row r="113" spans="1:5" ht="18" customHeight="1">
      <c r="A113" s="208" t="s">
        <v>90</v>
      </c>
      <c r="B113" s="208"/>
      <c r="C113" s="208"/>
      <c r="D113" s="208"/>
      <c r="E113" s="208"/>
    </row>
    <row r="114" spans="1:5" ht="18" customHeight="1">
      <c r="A114" s="164" t="s">
        <v>136</v>
      </c>
      <c r="B114" s="164"/>
      <c r="C114" s="164"/>
      <c r="D114" s="164"/>
      <c r="E114" s="88">
        <v>0</v>
      </c>
    </row>
    <row r="115" spans="1:5" ht="18" customHeight="1">
      <c r="A115" s="164" t="s">
        <v>137</v>
      </c>
      <c r="B115" s="164"/>
      <c r="C115" s="164"/>
      <c r="D115" s="164"/>
      <c r="E115" s="88">
        <v>0</v>
      </c>
    </row>
    <row r="116" spans="1:5" ht="18" customHeight="1">
      <c r="A116" s="201" t="s">
        <v>91</v>
      </c>
      <c r="B116" s="202"/>
      <c r="C116" s="202"/>
      <c r="D116" s="202"/>
      <c r="E116" s="88">
        <v>0</v>
      </c>
    </row>
    <row r="117" spans="1:5" ht="18" customHeight="1">
      <c r="A117" s="208" t="s">
        <v>92</v>
      </c>
      <c r="B117" s="208"/>
      <c r="C117" s="208"/>
      <c r="D117" s="208"/>
      <c r="E117" s="208"/>
    </row>
    <row r="118" spans="1:5" ht="18" customHeight="1">
      <c r="A118" s="164" t="s">
        <v>138</v>
      </c>
      <c r="B118" s="164"/>
      <c r="C118" s="164"/>
      <c r="D118" s="164"/>
      <c r="E118" s="88">
        <v>0</v>
      </c>
    </row>
    <row r="119" spans="1:5" ht="18" customHeight="1">
      <c r="A119" s="164" t="s">
        <v>139</v>
      </c>
      <c r="B119" s="164"/>
      <c r="C119" s="164"/>
      <c r="D119" s="164"/>
      <c r="E119" s="88">
        <v>0</v>
      </c>
    </row>
    <row r="120" spans="1:5" ht="18" customHeight="1">
      <c r="A120" s="164" t="s">
        <v>140</v>
      </c>
      <c r="B120" s="164"/>
      <c r="C120" s="164"/>
      <c r="D120" s="164"/>
      <c r="E120" s="88">
        <v>1400</v>
      </c>
    </row>
    <row r="121" spans="1:5" ht="18" customHeight="1">
      <c r="A121" s="208" t="s">
        <v>93</v>
      </c>
      <c r="B121" s="208"/>
      <c r="C121" s="208"/>
      <c r="D121" s="208"/>
      <c r="E121" s="208"/>
    </row>
    <row r="122" spans="1:5" ht="18" customHeight="1">
      <c r="A122" s="164" t="s">
        <v>141</v>
      </c>
      <c r="B122" s="164"/>
      <c r="C122" s="164"/>
      <c r="D122" s="164"/>
      <c r="E122" s="87">
        <v>0</v>
      </c>
    </row>
    <row r="123" spans="1:5" ht="18" customHeight="1">
      <c r="A123" s="164" t="s">
        <v>142</v>
      </c>
      <c r="B123" s="164"/>
      <c r="C123" s="164"/>
      <c r="D123" s="164"/>
      <c r="E123" s="87">
        <v>0</v>
      </c>
    </row>
    <row r="124" spans="1:5" ht="18" customHeight="1">
      <c r="A124" s="208" t="s">
        <v>94</v>
      </c>
      <c r="B124" s="208"/>
      <c r="C124" s="208"/>
      <c r="D124" s="208"/>
      <c r="E124" s="208"/>
    </row>
    <row r="125" spans="1:5" ht="18" customHeight="1">
      <c r="A125" s="164" t="s">
        <v>143</v>
      </c>
      <c r="B125" s="164"/>
      <c r="C125" s="164"/>
      <c r="D125" s="164"/>
      <c r="E125" s="88">
        <v>0</v>
      </c>
    </row>
    <row r="126" spans="1:5" ht="18" customHeight="1">
      <c r="A126" s="164" t="s">
        <v>144</v>
      </c>
      <c r="B126" s="164"/>
      <c r="C126" s="164"/>
      <c r="D126" s="164"/>
      <c r="E126" s="88">
        <v>0</v>
      </c>
    </row>
    <row r="127" spans="1:5" ht="18" customHeight="1">
      <c r="A127" s="164" t="s">
        <v>145</v>
      </c>
      <c r="B127" s="164"/>
      <c r="C127" s="164"/>
      <c r="D127" s="164"/>
      <c r="E127" s="87">
        <v>0</v>
      </c>
    </row>
    <row r="128" spans="1:5" s="11" customFormat="1" ht="13.5" customHeight="1">
      <c r="A128" s="154" t="s">
        <v>49</v>
      </c>
      <c r="B128" s="155"/>
      <c r="C128" s="155"/>
      <c r="D128" s="155"/>
      <c r="E128" s="47">
        <f>SUM(E107:E127)</f>
        <v>1400</v>
      </c>
    </row>
    <row r="129" spans="1:5" ht="18" customHeight="1">
      <c r="A129" s="151" t="s">
        <v>79</v>
      </c>
      <c r="B129" s="152"/>
      <c r="C129" s="152"/>
      <c r="D129" s="152"/>
      <c r="E129" s="32" t="s">
        <v>19</v>
      </c>
    </row>
    <row r="130" spans="1:5" s="16" customFormat="1" ht="18" customHeight="1">
      <c r="A130" s="201" t="s">
        <v>95</v>
      </c>
      <c r="B130" s="202"/>
      <c r="C130" s="202"/>
      <c r="D130" s="202"/>
      <c r="E130" s="205"/>
    </row>
    <row r="131" spans="1:5" s="16" customFormat="1" ht="27.75" customHeight="1">
      <c r="A131" s="157" t="s">
        <v>148</v>
      </c>
      <c r="B131" s="158"/>
      <c r="C131" s="158"/>
      <c r="D131" s="159"/>
      <c r="E131" s="36">
        <v>0</v>
      </c>
    </row>
    <row r="132" spans="1:5" s="16" customFormat="1" ht="27.75" customHeight="1">
      <c r="A132" s="157" t="s">
        <v>146</v>
      </c>
      <c r="B132" s="158"/>
      <c r="C132" s="158"/>
      <c r="D132" s="159"/>
      <c r="E132" s="36">
        <v>0</v>
      </c>
    </row>
    <row r="133" spans="1:5" s="16" customFormat="1" ht="18" customHeight="1">
      <c r="A133" s="157" t="s">
        <v>147</v>
      </c>
      <c r="B133" s="158"/>
      <c r="C133" s="158"/>
      <c r="D133" s="159"/>
      <c r="E133" s="36">
        <v>0</v>
      </c>
    </row>
    <row r="134" spans="1:5" s="16" customFormat="1" ht="18" customHeight="1">
      <c r="A134" s="201" t="s">
        <v>96</v>
      </c>
      <c r="B134" s="202"/>
      <c r="C134" s="202"/>
      <c r="D134" s="202"/>
      <c r="E134" s="205"/>
    </row>
    <row r="135" spans="1:5" s="16" customFormat="1" ht="18" customHeight="1">
      <c r="A135" s="157" t="s">
        <v>149</v>
      </c>
      <c r="B135" s="158"/>
      <c r="C135" s="158"/>
      <c r="D135" s="159"/>
      <c r="E135" s="36">
        <v>0</v>
      </c>
    </row>
    <row r="136" spans="1:5" s="16" customFormat="1" ht="18" customHeight="1">
      <c r="A136" s="157" t="s">
        <v>150</v>
      </c>
      <c r="B136" s="158"/>
      <c r="C136" s="158"/>
      <c r="D136" s="159"/>
      <c r="E136" s="36">
        <v>0</v>
      </c>
    </row>
    <row r="137" spans="1:5" s="16" customFormat="1" ht="18" customHeight="1">
      <c r="A137" s="157" t="s">
        <v>151</v>
      </c>
      <c r="B137" s="158"/>
      <c r="C137" s="158"/>
      <c r="D137" s="159"/>
      <c r="E137" s="36">
        <v>0</v>
      </c>
    </row>
    <row r="138" spans="1:5" s="16" customFormat="1" ht="18" customHeight="1">
      <c r="A138" s="157" t="s">
        <v>152</v>
      </c>
      <c r="B138" s="158"/>
      <c r="C138" s="158"/>
      <c r="D138" s="159"/>
      <c r="E138" s="36">
        <v>0</v>
      </c>
    </row>
    <row r="139" spans="1:5" s="16" customFormat="1" ht="18" customHeight="1">
      <c r="A139" s="157" t="s">
        <v>153</v>
      </c>
      <c r="B139" s="158"/>
      <c r="C139" s="158"/>
      <c r="D139" s="159"/>
      <c r="E139" s="36">
        <v>0</v>
      </c>
    </row>
    <row r="140" spans="1:5" s="16" customFormat="1" ht="18" customHeight="1">
      <c r="A140" s="157" t="s">
        <v>154</v>
      </c>
      <c r="B140" s="158"/>
      <c r="C140" s="158"/>
      <c r="D140" s="159"/>
      <c r="E140" s="36">
        <v>0</v>
      </c>
    </row>
    <row r="141" spans="1:5" s="16" customFormat="1" ht="18" customHeight="1">
      <c r="A141" s="157" t="s">
        <v>155</v>
      </c>
      <c r="B141" s="158"/>
      <c r="C141" s="158"/>
      <c r="D141" s="159"/>
      <c r="E141" s="36">
        <v>0</v>
      </c>
    </row>
    <row r="142" spans="1:5" s="16" customFormat="1" ht="18" customHeight="1">
      <c r="A142" s="157" t="s">
        <v>156</v>
      </c>
      <c r="B142" s="158"/>
      <c r="C142" s="158"/>
      <c r="D142" s="159"/>
      <c r="E142" s="36">
        <v>0</v>
      </c>
    </row>
    <row r="143" spans="1:5" s="16" customFormat="1" ht="18" customHeight="1">
      <c r="A143" s="157" t="s">
        <v>157</v>
      </c>
      <c r="B143" s="158"/>
      <c r="C143" s="158"/>
      <c r="D143" s="159"/>
      <c r="E143" s="36">
        <v>0</v>
      </c>
    </row>
    <row r="144" spans="1:5" s="16" customFormat="1" ht="18" customHeight="1">
      <c r="A144" s="157" t="s">
        <v>158</v>
      </c>
      <c r="B144" s="158"/>
      <c r="C144" s="158"/>
      <c r="D144" s="159"/>
      <c r="E144" s="36">
        <v>0</v>
      </c>
    </row>
    <row r="145" spans="1:5" s="16" customFormat="1" ht="18" customHeight="1">
      <c r="A145" s="157" t="s">
        <v>159</v>
      </c>
      <c r="B145" s="158"/>
      <c r="C145" s="158"/>
      <c r="D145" s="159"/>
      <c r="E145" s="36">
        <v>0</v>
      </c>
    </row>
    <row r="146" spans="1:5" s="11" customFormat="1" ht="13.5" customHeight="1">
      <c r="A146" s="154" t="s">
        <v>97</v>
      </c>
      <c r="B146" s="155"/>
      <c r="C146" s="155"/>
      <c r="D146" s="155"/>
      <c r="E146" s="47">
        <f>SUM(E131:E145)</f>
        <v>0</v>
      </c>
    </row>
    <row r="147" spans="1:5" ht="18" customHeight="1" thickBot="1">
      <c r="A147" s="145" t="s">
        <v>50</v>
      </c>
      <c r="B147" s="146"/>
      <c r="C147" s="146"/>
      <c r="D147" s="146"/>
      <c r="E147" s="49">
        <f>E146+E128+E105+E91</f>
        <v>18000</v>
      </c>
    </row>
    <row r="148" spans="1:5" ht="18" customHeight="1">
      <c r="A148" s="139" t="s">
        <v>51</v>
      </c>
      <c r="B148" s="140"/>
      <c r="C148" s="140"/>
      <c r="D148" s="140"/>
      <c r="E148" s="141"/>
    </row>
    <row r="149" spans="1:5" ht="30" customHeight="1">
      <c r="A149" s="142" t="s">
        <v>52</v>
      </c>
      <c r="B149" s="143"/>
      <c r="C149" s="143"/>
      <c r="D149" s="143"/>
      <c r="E149" s="144"/>
    </row>
    <row r="150" spans="1:5" ht="18" customHeight="1">
      <c r="A150" s="147"/>
      <c r="B150" s="148"/>
      <c r="C150" s="148"/>
      <c r="D150" s="149"/>
      <c r="E150" s="40" t="s">
        <v>19</v>
      </c>
    </row>
    <row r="151" spans="1:5" ht="18" customHeight="1">
      <c r="A151" s="57" t="s">
        <v>41</v>
      </c>
      <c r="B151" s="150" t="s">
        <v>189</v>
      </c>
      <c r="C151" s="150"/>
      <c r="D151" s="150"/>
      <c r="E151" s="36">
        <v>1100</v>
      </c>
    </row>
    <row r="152" spans="1:5" ht="18" customHeight="1">
      <c r="A152" s="57" t="s">
        <v>41</v>
      </c>
      <c r="B152" s="150" t="s">
        <v>190</v>
      </c>
      <c r="C152" s="150"/>
      <c r="D152" s="150"/>
      <c r="E152" s="36">
        <v>2000</v>
      </c>
    </row>
    <row r="153" spans="1:5" ht="18" customHeight="1">
      <c r="A153" s="57" t="s">
        <v>41</v>
      </c>
      <c r="B153" s="150" t="s">
        <v>191</v>
      </c>
      <c r="C153" s="150"/>
      <c r="D153" s="150"/>
      <c r="E153" s="36">
        <v>1200</v>
      </c>
    </row>
    <row r="154" spans="1:5" ht="18" customHeight="1">
      <c r="A154" s="57" t="s">
        <v>41</v>
      </c>
      <c r="B154" s="150"/>
      <c r="C154" s="150"/>
      <c r="D154" s="150"/>
      <c r="E154" s="36">
        <v>0</v>
      </c>
    </row>
    <row r="155" spans="1:5" ht="18" customHeight="1">
      <c r="A155" s="57" t="s">
        <v>41</v>
      </c>
      <c r="B155" s="150"/>
      <c r="C155" s="150"/>
      <c r="D155" s="150"/>
      <c r="E155" s="36">
        <v>0</v>
      </c>
    </row>
    <row r="156" spans="1:5" ht="18" customHeight="1" thickBot="1">
      <c r="A156" s="145" t="s">
        <v>53</v>
      </c>
      <c r="B156" s="146"/>
      <c r="C156" s="146"/>
      <c r="D156" s="146"/>
      <c r="E156" s="49">
        <f>SUM(E151:E155)</f>
        <v>4300</v>
      </c>
    </row>
    <row r="157" spans="1:5" ht="9.75" customHeight="1" thickBot="1">
      <c r="A157" s="15"/>
      <c r="B157" s="15"/>
      <c r="C157" s="15"/>
      <c r="D157" s="15"/>
      <c r="E157" s="15"/>
    </row>
    <row r="158" spans="1:5" ht="18" customHeight="1">
      <c r="A158" s="160" t="s">
        <v>54</v>
      </c>
      <c r="B158" s="161"/>
      <c r="C158" s="161"/>
      <c r="D158" s="161"/>
      <c r="E158" s="55">
        <f>E156+E147+E64+E56+E50+E20+E14</f>
        <v>277775.137</v>
      </c>
    </row>
    <row r="159" spans="1:5" ht="7.5" customHeight="1">
      <c r="A159" s="51"/>
      <c r="B159" s="9"/>
      <c r="C159" s="25"/>
      <c r="D159" s="9"/>
      <c r="E159" s="26"/>
    </row>
    <row r="160" spans="1:5" ht="18" customHeight="1">
      <c r="A160" s="139" t="s">
        <v>57</v>
      </c>
      <c r="B160" s="140"/>
      <c r="C160" s="140"/>
      <c r="D160" s="140"/>
      <c r="E160" s="53">
        <v>27777.55</v>
      </c>
    </row>
    <row r="161" spans="1:5" ht="7.5" customHeight="1">
      <c r="A161" s="51"/>
      <c r="B161" s="9"/>
      <c r="C161" s="9"/>
      <c r="D161" s="9"/>
      <c r="E161" s="52"/>
    </row>
    <row r="162" spans="1:5" ht="18" customHeight="1" thickBot="1">
      <c r="A162" s="180" t="s">
        <v>55</v>
      </c>
      <c r="B162" s="181"/>
      <c r="C162" s="181"/>
      <c r="D162" s="181"/>
      <c r="E162" s="54">
        <f>SUM(E158,E160)</f>
        <v>305552.687</v>
      </c>
    </row>
    <row r="163" spans="1:7" ht="18" customHeight="1">
      <c r="A163" s="15"/>
      <c r="B163" s="15"/>
      <c r="C163" s="15"/>
      <c r="D163" s="15"/>
      <c r="E163" s="15"/>
      <c r="G163" s="95"/>
    </row>
    <row r="164" spans="1:5" ht="18" customHeight="1">
      <c r="A164" s="15"/>
      <c r="B164" s="15"/>
      <c r="C164" s="15"/>
      <c r="D164" s="15"/>
      <c r="E164" s="15"/>
    </row>
    <row r="165" spans="1:5" ht="18" customHeight="1">
      <c r="A165" s="15"/>
      <c r="B165" s="15"/>
      <c r="C165" s="15"/>
      <c r="D165" s="15"/>
      <c r="E165" s="15"/>
    </row>
    <row r="166" spans="1:5" ht="18" customHeight="1">
      <c r="A166" s="15"/>
      <c r="B166" s="15"/>
      <c r="C166" s="15"/>
      <c r="D166" s="15"/>
      <c r="E166" s="15"/>
    </row>
    <row r="167" spans="1:5" ht="18" customHeight="1">
      <c r="A167" s="15"/>
      <c r="B167" s="15"/>
      <c r="C167" s="15"/>
      <c r="D167" s="15"/>
      <c r="E167" s="15"/>
    </row>
    <row r="168" spans="1:5" ht="18" customHeight="1">
      <c r="A168" s="24"/>
      <c r="B168" s="24"/>
      <c r="C168" s="24"/>
      <c r="D168" s="24"/>
      <c r="E168" s="24"/>
    </row>
    <row r="169" spans="3:5" ht="18" customHeight="1">
      <c r="C169" s="24"/>
      <c r="D169" s="24"/>
      <c r="E169" s="24"/>
    </row>
    <row r="170" spans="1:5" s="16" customFormat="1" ht="18" customHeight="1">
      <c r="A170" s="24"/>
      <c r="B170" s="24"/>
      <c r="C170" s="24"/>
      <c r="D170" s="24"/>
      <c r="E170" s="24"/>
    </row>
    <row r="171" spans="3:5" ht="18" customHeight="1">
      <c r="C171" s="14"/>
      <c r="E171" s="14"/>
    </row>
    <row r="173" spans="3:5" ht="18" customHeight="1">
      <c r="C173" s="14"/>
      <c r="E173" s="14"/>
    </row>
    <row r="174" spans="1:2" ht="18" customHeight="1">
      <c r="A174" s="27" t="s">
        <v>12</v>
      </c>
      <c r="B174" s="27"/>
    </row>
    <row r="175" ht="18" customHeight="1">
      <c r="E175" s="18" t="s">
        <v>0</v>
      </c>
    </row>
    <row r="176" spans="3:5" ht="18" customHeight="1">
      <c r="C176" s="14"/>
      <c r="E176" s="14"/>
    </row>
  </sheetData>
  <sheetProtection/>
  <mergeCells count="145">
    <mergeCell ref="A140:D140"/>
    <mergeCell ref="A141:D141"/>
    <mergeCell ref="A142:D142"/>
    <mergeCell ref="A143:D143"/>
    <mergeCell ref="A144:D144"/>
    <mergeCell ref="A133:D133"/>
    <mergeCell ref="A135:D135"/>
    <mergeCell ref="A136:D136"/>
    <mergeCell ref="A137:D137"/>
    <mergeCell ref="A138:D138"/>
    <mergeCell ref="A139:D139"/>
    <mergeCell ref="A114:D114"/>
    <mergeCell ref="A112:D112"/>
    <mergeCell ref="A111:D111"/>
    <mergeCell ref="A110:D110"/>
    <mergeCell ref="A109:D109"/>
    <mergeCell ref="A130:E130"/>
    <mergeCell ref="A134:E134"/>
    <mergeCell ref="A131:D131"/>
    <mergeCell ref="A132:D132"/>
    <mergeCell ref="A124:E124"/>
    <mergeCell ref="A126:D126"/>
    <mergeCell ref="A125:D125"/>
    <mergeCell ref="A123:D123"/>
    <mergeCell ref="A122:D122"/>
    <mergeCell ref="A120:D120"/>
    <mergeCell ref="A100:E100"/>
    <mergeCell ref="A108:E108"/>
    <mergeCell ref="A113:E113"/>
    <mergeCell ref="A117:E117"/>
    <mergeCell ref="A121:E121"/>
    <mergeCell ref="A119:D119"/>
    <mergeCell ref="A118:D118"/>
    <mergeCell ref="A115:D115"/>
    <mergeCell ref="A116:D116"/>
    <mergeCell ref="A107:D107"/>
    <mergeCell ref="A89:D89"/>
    <mergeCell ref="A88:D88"/>
    <mergeCell ref="A87:D87"/>
    <mergeCell ref="A86:D86"/>
    <mergeCell ref="A103:D103"/>
    <mergeCell ref="A101:D101"/>
    <mergeCell ref="A99:D99"/>
    <mergeCell ref="A98:D98"/>
    <mergeCell ref="A97:D97"/>
    <mergeCell ref="A95:D95"/>
    <mergeCell ref="A67:E67"/>
    <mergeCell ref="A71:E71"/>
    <mergeCell ref="A83:D83"/>
    <mergeCell ref="A82:D82"/>
    <mergeCell ref="A81:D81"/>
    <mergeCell ref="A80:D80"/>
    <mergeCell ref="A79:D79"/>
    <mergeCell ref="A78:E78"/>
    <mergeCell ref="A76:D76"/>
    <mergeCell ref="A74:D74"/>
    <mergeCell ref="A73:D73"/>
    <mergeCell ref="A72:D72"/>
    <mergeCell ref="A75:D75"/>
    <mergeCell ref="A93:E93"/>
    <mergeCell ref="A96:E96"/>
    <mergeCell ref="A94:D94"/>
    <mergeCell ref="A77:D77"/>
    <mergeCell ref="A84:D84"/>
    <mergeCell ref="A85:E85"/>
    <mergeCell ref="A90:D90"/>
    <mergeCell ref="B55:D55"/>
    <mergeCell ref="A57:E57"/>
    <mergeCell ref="B42:D42"/>
    <mergeCell ref="A50:D50"/>
    <mergeCell ref="A43:D43"/>
    <mergeCell ref="A45:D45"/>
    <mergeCell ref="A46:D46"/>
    <mergeCell ref="A44:D44"/>
    <mergeCell ref="A56:D56"/>
    <mergeCell ref="B54:D54"/>
    <mergeCell ref="A39:C39"/>
    <mergeCell ref="A31:D31"/>
    <mergeCell ref="A1:E1"/>
    <mergeCell ref="A3:E3"/>
    <mergeCell ref="A2:E2"/>
    <mergeCell ref="A32:D32"/>
    <mergeCell ref="B34:D34"/>
    <mergeCell ref="A30:D30"/>
    <mergeCell ref="A24:B24"/>
    <mergeCell ref="A37:B37"/>
    <mergeCell ref="A38:B38"/>
    <mergeCell ref="A13:D13"/>
    <mergeCell ref="A29:D29"/>
    <mergeCell ref="A33:D33"/>
    <mergeCell ref="A35:D35"/>
    <mergeCell ref="A5:E5"/>
    <mergeCell ref="A14:D14"/>
    <mergeCell ref="A15:E15"/>
    <mergeCell ref="B26:D26"/>
    <mergeCell ref="A27:D27"/>
    <mergeCell ref="A20:D20"/>
    <mergeCell ref="A25:D25"/>
    <mergeCell ref="A21:E21"/>
    <mergeCell ref="A12:C12"/>
    <mergeCell ref="A23:B23"/>
    <mergeCell ref="A162:D162"/>
    <mergeCell ref="A51:E51"/>
    <mergeCell ref="A147:D147"/>
    <mergeCell ref="A52:E52"/>
    <mergeCell ref="B61:D61"/>
    <mergeCell ref="A127:D127"/>
    <mergeCell ref="A160:D160"/>
    <mergeCell ref="A59:D59"/>
    <mergeCell ref="B40:D40"/>
    <mergeCell ref="A41:D41"/>
    <mergeCell ref="A47:D47"/>
    <mergeCell ref="B48:D48"/>
    <mergeCell ref="A49:D49"/>
    <mergeCell ref="A58:E58"/>
    <mergeCell ref="A53:D53"/>
    <mergeCell ref="B60:D60"/>
    <mergeCell ref="A158:D158"/>
    <mergeCell ref="A65:E65"/>
    <mergeCell ref="A128:D128"/>
    <mergeCell ref="A106:D106"/>
    <mergeCell ref="A92:D92"/>
    <mergeCell ref="A91:D91"/>
    <mergeCell ref="A105:D105"/>
    <mergeCell ref="B63:D63"/>
    <mergeCell ref="A64:D64"/>
    <mergeCell ref="B62:D62"/>
    <mergeCell ref="A66:D66"/>
    <mergeCell ref="A68:D68"/>
    <mergeCell ref="A69:D69"/>
    <mergeCell ref="A70:D70"/>
    <mergeCell ref="A146:D146"/>
    <mergeCell ref="A129:D129"/>
    <mergeCell ref="A102:D102"/>
    <mergeCell ref="A145:D145"/>
    <mergeCell ref="A104:D104"/>
    <mergeCell ref="A148:E148"/>
    <mergeCell ref="A149:E149"/>
    <mergeCell ref="A156:D156"/>
    <mergeCell ref="A150:D150"/>
    <mergeCell ref="B153:D153"/>
    <mergeCell ref="B155:D155"/>
    <mergeCell ref="B152:D152"/>
    <mergeCell ref="B151:D151"/>
    <mergeCell ref="B154:D154"/>
  </mergeCells>
  <printOptions horizontalCentered="1" verticalCentered="1"/>
  <pageMargins left="0.75" right="0.75" top="0.5" bottom="0.5" header="0.3" footer="0.3"/>
  <pageSetup fitToHeight="0" fitToWidth="1" horizontalDpi="600" verticalDpi="600" orientation="portrait" scale="90" r:id="rId1"/>
  <headerFooter alignWithMargins="0">
    <oddFooter>&amp;L&amp;"-,Regular"&amp;9MN HPP BP3 1901-03 Regional Budget Template - 5/2021&amp;R&amp;"-,Regular"&amp;9Page &amp;P</oddFooter>
  </headerFooter>
  <rowBreaks count="3" manualBreakCount="3">
    <brk id="41" max="4" man="1"/>
    <brk id="77" max="4" man="1"/>
    <brk id="1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</dc:title>
  <dc:subject/>
  <dc:creator>ASPR HPP</dc:creator>
  <cp:keywords/>
  <dc:description/>
  <cp:lastModifiedBy>Stoen, Shawn</cp:lastModifiedBy>
  <cp:lastPrinted>2020-06-29T16:02:18Z</cp:lastPrinted>
  <dcterms:created xsi:type="dcterms:W3CDTF">2002-03-21T20:09:55Z</dcterms:created>
  <dcterms:modified xsi:type="dcterms:W3CDTF">2022-05-10T02:21:37Z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y">
    <vt:lpwstr>1</vt:lpwstr>
  </property>
</Properties>
</file>